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50" windowHeight="7965" tabRatio="759" firstSheet="2" activeTab="2"/>
  </bookViews>
  <sheets>
    <sheet name="F4 (2)" sheetId="1" state="hidden" r:id="rId1"/>
    <sheet name="F7" sheetId="2" state="hidden" r:id="rId2"/>
    <sheet name="F8" sheetId="3" r:id="rId3"/>
    <sheet name="F17" sheetId="4" state="hidden" r:id="rId4"/>
  </sheets>
  <definedNames>
    <definedName name="_xlnm._FilterDatabase" localSheetId="3" hidden="1">'F17'!$B$6:$J$183</definedName>
  </definedNames>
  <calcPr fullCalcOnLoad="1"/>
</workbook>
</file>

<file path=xl/sharedStrings.xml><?xml version="1.0" encoding="utf-8"?>
<sst xmlns="http://schemas.openxmlformats.org/spreadsheetml/2006/main" count="1452" uniqueCount="663">
  <si>
    <t>N°</t>
  </si>
  <si>
    <t>Empresa</t>
  </si>
  <si>
    <t>Periodo</t>
  </si>
  <si>
    <t>Nombre Completo</t>
  </si>
  <si>
    <t>Nº</t>
  </si>
  <si>
    <t>Periodo de Vigencia por contrato</t>
  </si>
  <si>
    <t xml:space="preserve">Desde </t>
  </si>
  <si>
    <t>Hasta</t>
  </si>
  <si>
    <t>Fecha</t>
  </si>
  <si>
    <t>PENALIDADES</t>
  </si>
  <si>
    <t>Nro. De la contratación pública</t>
  </si>
  <si>
    <t>Denominación de la contratación pública</t>
  </si>
  <si>
    <t>Nombre del Proveedor o Contratista</t>
  </si>
  <si>
    <t>RUC del Proveedor o Contratista</t>
  </si>
  <si>
    <t>ORDENES DE COMPRA Y SERVICIOS EMITIDAS</t>
  </si>
  <si>
    <t xml:space="preserve">Observaciones </t>
  </si>
  <si>
    <t>DOCUMENTOS DE CONFORMIDAD DE SERVICIO</t>
  </si>
  <si>
    <t>Proveedor/Contratista</t>
  </si>
  <si>
    <t>Importe del servicio S/.</t>
  </si>
  <si>
    <t>Descripción del servicio prestado</t>
  </si>
  <si>
    <t>Monto total del Contrato S/.</t>
  </si>
  <si>
    <t>Monto de la penalidad S/.</t>
  </si>
  <si>
    <t>Cargo del trabajador que firma la conformidad</t>
  </si>
  <si>
    <t>Nro. del Contrato / No. Orden de Compra o Servicio</t>
  </si>
  <si>
    <t>Monto Mensual S/.</t>
  </si>
  <si>
    <t>Monto Total del Contrato S/.</t>
  </si>
  <si>
    <t>Período</t>
  </si>
  <si>
    <t>RELACION DE PERSONAS CONTRATADAS POR LOCACION DE SERVICIOS (1)</t>
  </si>
  <si>
    <t>N° Documento de conformidad</t>
  </si>
  <si>
    <t>Descripción del servicio realizado</t>
  </si>
  <si>
    <t>FORMATO 4</t>
  </si>
  <si>
    <t>FORMATO 7</t>
  </si>
  <si>
    <t>FORMATO 8</t>
  </si>
  <si>
    <t>FORMATO 17</t>
  </si>
  <si>
    <t>CORPAC S.A.</t>
  </si>
  <si>
    <t>COPISERVICE EIRL</t>
  </si>
  <si>
    <t>AREA DE SISTEMAS DE COMUNICACIONES AERONAUTICAS</t>
  </si>
  <si>
    <t>CONQUISTADORES REAL SERVICE S.A.</t>
  </si>
  <si>
    <t>IRON MOUNTAIN DEL PERU S.A.</t>
  </si>
  <si>
    <t>CONTRATACION DEL SERVICIO DE GESTION Y CUSTODIA DEL ARCHIVO CENTRAL DOCUMENTARIO DE CORPAC S.A.</t>
  </si>
  <si>
    <t>E.C.O. CONSULTORES SUCURSAL PERU</t>
  </si>
  <si>
    <t>CONTRATACION SERVICIO ESPECIALIZADO EN ASESORIA INTEGRAL EN COMUNICACIONES Y RELACIONES PUBLICAS</t>
  </si>
  <si>
    <t>PARDO SOCIEDAD ANONIMA CERRADA</t>
  </si>
  <si>
    <t>CONSORCIO GMD ADEXUS PERU</t>
  </si>
  <si>
    <t>SERVICIO DE RENOVACION DE LA RED LAN DE CORPAC S.A</t>
  </si>
  <si>
    <t>EXAGON PERU SAC</t>
  </si>
  <si>
    <t>SERVICIO DE MANTENIMIENTO PREVENTIVO Y CORRECTIVO DE LOS VEHICULOS MULTIMARCAS DE LA SEDE CENTRAL</t>
  </si>
  <si>
    <t>JTR CONSULTORES E.I.RL.</t>
  </si>
  <si>
    <t>GERENCIA DE TECNOLOGIA DE LA INFORMACION</t>
  </si>
  <si>
    <t>SERVICIO DE ARRENDAMIENTO OPERATIVO DE EQUIPOS DE COMPUTO</t>
  </si>
  <si>
    <t>C&amp;F CONSULT SAC</t>
  </si>
  <si>
    <t>CONTRATACION DEL SERVICIO DE UNA EMPRESA JURIDICA O NATURAL ESPECIALIZADA EN EL AMBITO DE CONTROL GUBERNAMENTAL EN EL SECTOR PUBLICO</t>
  </si>
  <si>
    <t>INTELSAT CORPORATION</t>
  </si>
  <si>
    <t>IBM DEL PERU S.A.C.</t>
  </si>
  <si>
    <t>LIMA AIRPORT PARTNERS</t>
  </si>
  <si>
    <t>SERVICIO ADQUISICION FABRICA DE SOFTWARE</t>
  </si>
  <si>
    <t>GARDEN KORPS SAC</t>
  </si>
  <si>
    <t>AREA DE COORDINACION GENERAL</t>
  </si>
  <si>
    <t>TECNOLOGIAS ECOLOGICAS PRISMA S.A.C.</t>
  </si>
  <si>
    <t>CONSORCIO CONTACOM SAC</t>
  </si>
  <si>
    <t>AREA DE CONTROL PATRIMONIAL</t>
  </si>
  <si>
    <t>VERA AUDITORES Y ASOCIADOS S.R.L.</t>
  </si>
  <si>
    <t>TELEFONICA DEL PERU S.A.A.</t>
  </si>
  <si>
    <t>SERVICIO DE TELEFONIA PRIMARIA</t>
  </si>
  <si>
    <t>SERVICIO DE CENTRO DE DATOS CORPORATIVO PARA LAS EMPRESAS DEL ESTADO BAJO EL AMBITO DE FONAFE</t>
  </si>
  <si>
    <t>PERU OFFICE S.A.</t>
  </si>
  <si>
    <t>RIMAC SEGUROS Y REASEGUROS S.A.</t>
  </si>
  <si>
    <t>RIMAC S.A.ENTIDAD PRESTADORA SALUD</t>
  </si>
  <si>
    <t>SERVICIO DE SEGURO COMPLEMENTARIO DE TRABAJO DE RIESGO SALUD</t>
  </si>
  <si>
    <t>ÁREA DE RELACIONES LABORALES</t>
  </si>
  <si>
    <t>CONTRATO DEL SERVICIO SATELITAL PARA LA RED VSAT-RADAR DE CORPAC S.A. POR EL PERIODO DE 03 AÑOS</t>
  </si>
  <si>
    <t>ALL JAPAN MOTORS S.A.C.</t>
  </si>
  <si>
    <t>DIGIRED.NET E.I.R.L.</t>
  </si>
  <si>
    <t>ERNST &amp; YOUNG ASESORES SCRL</t>
  </si>
  <si>
    <t>CONSORCIO SAN CARLOS</t>
  </si>
  <si>
    <t>CONSORCIO LIBERTAD</t>
  </si>
  <si>
    <t>OS 186282</t>
  </si>
  <si>
    <t>SERVICIO DE IMPRESIÓN PRESTACION ACCESORIA</t>
  </si>
  <si>
    <t>SERVICIO DE TELEFONÍA MOVIL</t>
  </si>
  <si>
    <t>SERVICIO DE VIGILANCIA DE SEGURIDAD DE LA AVIACIÓN CIVIL (AVSEC) PARA LA SEDE CENTRAL - CALLAO</t>
  </si>
  <si>
    <t>SERVICIO DE MANTENIMIENTO Y CONSERVACION DE JARDINES E IMPLEMENTACION DE MACETEROS EN CORPAC S.A.</t>
  </si>
  <si>
    <t>SERVICIO DE TRANSPORTE DEL PERSONAL ADMINISTRATIVO SEDE CENTRAL Y EST. STA. ROSA</t>
  </si>
  <si>
    <t>BOINAS DORADAS S.A.C</t>
  </si>
  <si>
    <t>PROTECCION Y RESGUARDO SA</t>
  </si>
  <si>
    <t>EMPRESA DE TRANSPORTES TURÍSTICO MAVI TOURS E.I.R.L.</t>
  </si>
  <si>
    <t>GERENCIA DE ASUNTOS JURÍDICOS</t>
  </si>
  <si>
    <t>CONTRATACIÓN DEL SERVICIO DE PATROCINIO JUDICIAL EN MATERIA DE DERECHO LABORAL, INDIVIDUAL Y COLECTIVO</t>
  </si>
  <si>
    <t>AREA DE ADMINISTRACION DE PERSONAL</t>
  </si>
  <si>
    <t xml:space="preserve">
CORPORACION EMPRESARIAL C&amp;Z S.A.C.
</t>
  </si>
  <si>
    <t>OBRA “PARCHADO, TRATAMIENTO DE GRIETAS, FISURAS, SELLADO ASFÁLTICO Y SEÑALIZACIÓN DEL ÁREA DE MOVIMIENTO DE AERONAVES DEL AEROPUERTO DE ILO”.</t>
  </si>
  <si>
    <t>AI INVERSIONES PALO ALTO II S.A.C</t>
  </si>
  <si>
    <t>EQUIPO DE MANTENIMIENTO SISTEMAS DE AYUDAS LUMINOSAS Y ENERGÍA ELÉCTRICA</t>
  </si>
  <si>
    <t>SERVICIO DE IMPRESIÓN</t>
  </si>
  <si>
    <t>FIBERLUX S.A.C</t>
  </si>
  <si>
    <t>SERVICIO DE COMUNICACIONES (ENLACES DE DATOS E INTERNET) PARA SERVICIO DE CENTRO DE DATOS CORPORATIVOS PARA LAS EMPRESAS DEL ESTADO BAJO EL AMBITO DEL FONAFE</t>
  </si>
  <si>
    <t>SERVICIO DE CONSULTORÍA PARA LA SUPERVISIÓN DE LA OBRA: TRATAMIENTO DE GRIETAS, FISURAS, SELLADO ASFÁLTICO Y SEÑALIZACIÓNDEL ÁREA DE MOVIMIENTO DE AERONAVES DEL AEROPUERTO DE ILO</t>
  </si>
  <si>
    <t>GERENCIA DE GESTION AEROPORTUARIA</t>
  </si>
  <si>
    <t>JE OPERADORES S.A.C</t>
  </si>
  <si>
    <t>GERENCIA DE TECNOLOGIA AERONAUTICA</t>
  </si>
  <si>
    <t>MULTISERVICIOS E INVERSIONES GENERALES JAPIGG SCRL</t>
  </si>
  <si>
    <t>CONTRATACION DEL SERVICIO DE MENSAJERIA COURIER EN LIMA Y PROVINCIAS</t>
  </si>
  <si>
    <t>SISTEC S.A.</t>
  </si>
  <si>
    <t>CONTRATACION DEL SERVICIO DE SOPORTE TECNICO</t>
  </si>
  <si>
    <t>AREA DE SERVICIOS GENERALES</t>
  </si>
  <si>
    <t>ESTUDIO JURIDICO Y CONTABLE CONCEPCION S.A.C.</t>
  </si>
  <si>
    <t>CONTRATACION DE UNA EMPRESA PARA LA PRESENTACION DE LIBROS ELECTRONICOS A SUNAT</t>
  </si>
  <si>
    <t>SERVICIO DE VIGILANCIA DE SEGURIDAD DE LA AVIACION CIVIL (AVSEC) PARA SEDES AEROPORTUARIAS A NIVEL NACIONAL DE CORPAC S.A.</t>
  </si>
  <si>
    <t>PAGO FACTURAS A LIMA AIRPORT PARTNERS - LAP POR CONSUMO DE ENERGÍA ELÉCTRICA EN CORPAC</t>
  </si>
  <si>
    <t>GERENCIA DE TECNOLOGIA DE LA INFORMACION Y COMUNICACIONES</t>
  </si>
  <si>
    <t>SOFT &amp; NET SOLUTIONS SAC</t>
  </si>
  <si>
    <t>SERVICIO DE CONFIGURACION, OPERACIÓN, MANTENIMIENTO Y SOPORTE DE LA PLATAFORMA DE EMISION ELECTRONICA</t>
  </si>
  <si>
    <t>CONTRATACION DE UNA EMPRESA ESPECIALIZADA EN LA COMPONENTIZACION Y DETERMINACION DE LA VIDA UTIL E LOS ACTIVOS FIJOS DE ACUERDO A LA NORMA INTERNACIONAL DE CONTABILIDAD - NIC 16, PROPIEDAD PLANTA Y EQUIPO</t>
  </si>
  <si>
    <t>CONTRATACIÓN DEL SERVICIO DE MANTENIMIENTO Y SOPORTE TÉCNICO</t>
  </si>
  <si>
    <t>CONTRATACIÓN DEL SERVICIO MÉDICO Y DE ENFERMERÍA PARA CONSULTORIO DE CORPAC S.A.</t>
  </si>
  <si>
    <t>AGENCIAS MERCANTILES &amp; CONSULTING PERU S.A.C.</t>
  </si>
  <si>
    <t>INFINITEK S.A.C.</t>
  </si>
  <si>
    <t>RIMAC  SEGUROS Y REASEGUROS S.A.</t>
  </si>
  <si>
    <t>PRODUCCIONES GENESIS S.A.C.</t>
  </si>
  <si>
    <t>QUANTUM CONSULTORES S.A.C.</t>
  </si>
  <si>
    <t>OS 204028</t>
  </si>
  <si>
    <t>OS 193151</t>
  </si>
  <si>
    <t>OS 202094</t>
  </si>
  <si>
    <t>OS 203522</t>
  </si>
  <si>
    <t>OS 202041</t>
  </si>
  <si>
    <t>OS 198143</t>
  </si>
  <si>
    <t>OS 175678</t>
  </si>
  <si>
    <t>OS 175676</t>
  </si>
  <si>
    <t>OS 203850</t>
  </si>
  <si>
    <t>OS 203314</t>
  </si>
  <si>
    <t>OS 192769</t>
  </si>
  <si>
    <t>OS 192775</t>
  </si>
  <si>
    <t>OS 201480</t>
  </si>
  <si>
    <t>OS 207482</t>
  </si>
  <si>
    <t>OS 193771</t>
  </si>
  <si>
    <t>OS 200823</t>
  </si>
  <si>
    <t>OS 197499</t>
  </si>
  <si>
    <t>OS 193296</t>
  </si>
  <si>
    <t>OS 202425</t>
  </si>
  <si>
    <t>OS 201781</t>
  </si>
  <si>
    <t>OS 195425</t>
  </si>
  <si>
    <t>OS 206241</t>
  </si>
  <si>
    <t>OS 207295</t>
  </si>
  <si>
    <t>OS 194003</t>
  </si>
  <si>
    <t>OS 198801</t>
  </si>
  <si>
    <t>OS 205587</t>
  </si>
  <si>
    <t>OS 198820</t>
  </si>
  <si>
    <t>OS 186275</t>
  </si>
  <si>
    <t>OS 207636</t>
  </si>
  <si>
    <t>OS 189674</t>
  </si>
  <si>
    <t>OS 200358</t>
  </si>
  <si>
    <t>OS 208439</t>
  </si>
  <si>
    <t>OS 207296</t>
  </si>
  <si>
    <t>OS 208820</t>
  </si>
  <si>
    <t>OS 207858</t>
  </si>
  <si>
    <t>AREA DE REDES COMUNICACIONES Y SOPORTE TECNICO</t>
  </si>
  <si>
    <t>ÁREA DE REDES, COMUNICACIONES Y SOPORTE TÉCNICO</t>
  </si>
  <si>
    <t>AREA DE CONTABILIDAD</t>
  </si>
  <si>
    <t>ARCST</t>
  </si>
  <si>
    <t>OS 208605</t>
  </si>
  <si>
    <t>GARANTIA TECNICA DE BUEN FUNCIONAMIENTO (MANTENIMIENTO PREVENTIVO, MANTENIMIENTO CORRECTIVO, SERVICIO DE SOPORTE, ACTUALIZCION DE SOFTWARE Y FIRMWARE)"</t>
  </si>
  <si>
    <t>OC 194115</t>
  </si>
  <si>
    <t>ÁREA DE REDES COMUNICACIONES Y SOPORTE TÉCNICO</t>
  </si>
  <si>
    <t>OS 209834</t>
  </si>
  <si>
    <t>AREA DE RELACIONES LABORALES</t>
  </si>
  <si>
    <t>INNOVACION HIGIENE OCUPACIONAL S.A.C.</t>
  </si>
  <si>
    <t>OS 210285</t>
  </si>
  <si>
    <t>CONTRATACION DEL SERVICIO DE MEDICO CON ESPECIALIZACION EN SALUD OCUPACIONAL Y AMBIENTAL</t>
  </si>
  <si>
    <t>ÁREA DE REDES, COMUNICACIONES Y SOPORTE TÉCNICO - GERENCIA DE TECNOLOGÍA DE LA INFORMACIÓN</t>
  </si>
  <si>
    <t>CONTRATACION DEL SEGURO DE RIESGOS HUMANOS: ITEM 2 SCTR - PENSION</t>
  </si>
  <si>
    <t>CONTRATACION DEL SEGURO DE RIESGOS HUMANOS: ITEM 3 FOLA</t>
  </si>
  <si>
    <t>SERVICIO DE FOCOTOCOPIADO SEDE CENTRAL Y ESTACION SANTA ROSA</t>
  </si>
  <si>
    <t>OS 208799</t>
  </si>
  <si>
    <t>SERVICIO DE ASESORIA TRIBUTARIA Y CONTABLE POR EL PERIODO DE 24 MESES PARA EL AREA DE CONTABILIDAD DE LA GERENCIA DE FINANZAS</t>
  </si>
  <si>
    <t>OS 208438</t>
  </si>
  <si>
    <t xml:space="preserve">CONTRATACION DEL SERVICIO DE UNA EMPRESA PARA PUBLICACIONES Y AVISOS ESPECIALIZADOS CONFORME A LOS REQUERIMIENTOS DE LAS DIVERSAS GERENCIAS </t>
  </si>
  <si>
    <t>CONTRATACION DEL SEGURO DE RIESGOS HUMANOS: ITEM 5 ACCIDENTES PERSONALES - COMISION DE SERVICIO</t>
  </si>
  <si>
    <t xml:space="preserve">AREA DE CONTABILIDAD </t>
  </si>
  <si>
    <t>AREA DE SISTEMAS DE VIGILANCIA AEREA</t>
  </si>
  <si>
    <t>NEW SOLUTIONS PERU S.A.C.</t>
  </si>
  <si>
    <t>ADQUISICION DE AGUA DE MESA SIN GAS DE 20 LITROS</t>
  </si>
  <si>
    <t>ÁREA DE SEGURIDAD - GERENCIA DE GESTION AEROPORTUARIA</t>
  </si>
  <si>
    <t>SERVICIO DE RECOJO Y DISPOSICION FINAL RESIDUOS SOLIDOS Y PELIGROSOS DE CORPAC S.A.</t>
  </si>
  <si>
    <t>CONTRATACION DE UNA EMPRESA ESPECIALIZADA EN LA ASESORIA DE NORMAS INTERNACIONALES DE INFORMACION FINANCIERA (NIIF)</t>
  </si>
  <si>
    <t>ADQUISICION DE COMBUSTIBLE DIESEL B5 S-50</t>
  </si>
  <si>
    <t>ADQUISICION DE COMBUSTIBLE GASOHOL 97</t>
  </si>
  <si>
    <t>CONTRATACION DEL SERVICIO DE VIGILANCIA DE SEGURIDAD DE LA AVIACION CIVIL (AVSEC) PARA LAS ESTACIONES RADAR QUE SE UBICAN FUERA DE LOS AEROPUERTOS DE PROVINCIAS DE CORPAC S.A.</t>
  </si>
  <si>
    <t>CONTRATACION DEL SERVICIO DE LIMPIEZA DE LA SEDE CENTRAL ESTACION SANTA ROSA Y CHILLON - CALLAO</t>
  </si>
  <si>
    <t>AREA DE PROYECTOS Y DESARROLLO DE SISTEMAS</t>
  </si>
  <si>
    <t>CONTRATACION DEL SERVICIO DE SOPORTE TECNOLOGICO DEL SISTEMA INTEGRADO DE GESTION ADMINISTRATIVA - SIGA</t>
  </si>
  <si>
    <t>AREA DE CONTABILIDAD-GERENCIA DE FINANZAS</t>
  </si>
  <si>
    <t>ÁREA DE INFRAESTRUCTURA Y TITULACIONES - GERENCIA CENTRAL DE AEROPUERTOS</t>
  </si>
  <si>
    <t>TECNOLOGIA EN SISTEMAS S.A. TECNOSYS</t>
  </si>
  <si>
    <t>AI INVERSIONES PALO ALTO II S.A.C.</t>
  </si>
  <si>
    <t>RCR CONSULTORES S.A.C.</t>
  </si>
  <si>
    <t>SERVICIO DE MANTENIMIENTO DE SERVIDORES</t>
  </si>
  <si>
    <t>PRODUCTOS YULI DEL PERU S.A.C.</t>
  </si>
  <si>
    <t>SERVICIO DE CONSULTORIA PARA EL SANEMIENTO PATRIMONIAL Y LA GESTION DE CAPITALIZACION DE TRANSFERENCIAS QUE SE ENCUENTRAN REGISTRADAS EN EL CAPITAL DE CORPAC S.A.</t>
  </si>
  <si>
    <t>1er. TRIMESTRE - 2019</t>
  </si>
  <si>
    <t>OS 211549</t>
  </si>
  <si>
    <t>CONTRATO POR PRESTACIONES ACCESORIAS N° 01: GESTION DE DISPOSITIVOS FINALES, DERIVADO DEL CONTRATO G.L.059.2014, CONTRATACION DEL SERVICIO DE ARRENDAMIENTO OPERATIVO DE EQUIPOS DE COMPUTO</t>
  </si>
  <si>
    <t>OS 211555</t>
  </si>
  <si>
    <t>EQUIPO DE MANTENIMIENTO DE AYUDAS LUMINOSAS</t>
  </si>
  <si>
    <t>GEOMATIC INSTRUMENT CORPORATION S.A.C.</t>
  </si>
  <si>
    <t>OC 212401</t>
  </si>
  <si>
    <t>ADQUISICION DE EQUIPO GPS DIFERENCIAL DE TRIPLE FRECUENCIA PARA POST PROCESO Y TIEMPO REAL CON RADIO INTERNA Y RADIO EXTERNA (PARA CORRECCION EN TIEMPO REAL)</t>
  </si>
  <si>
    <t>OS 211603</t>
  </si>
  <si>
    <t>SERVICIO DE MANTENIMIENTO PREVENTIVO, CORRECTIVO Y SOPORTE TECNICO DE LA INFRAESTRUCTURA TECNOLOGICA DE PROCESAMIENTO METEOROLOGICO</t>
  </si>
  <si>
    <t>SERVICIO DE VIGILANCIA DE SEGURIDAD DE LA AVIACIÓN CIVIL (AVSEC) PARA SEDES AEROPORTUARIAS A NIVEL NACIONAL)</t>
  </si>
  <si>
    <t>CONSORCIO VECODATA-ITALTEL-VALTOM-OLC</t>
  </si>
  <si>
    <t>OC 212489
OC 212495</t>
  </si>
  <si>
    <t>ADQUISICION PARA RENOVACION DE SISTEMAS ELECTRICOS EN MEDIA Y BAJA TENSION EN SEDE CENTRAL DEL AIJC Y AIVA</t>
  </si>
  <si>
    <t>OC 212057</t>
  </si>
  <si>
    <t>ADQUISICION DE PAPEL HIGIENICO JUMBO 550MT SEDE CENTRAL Y ESTACIONES DE SERVICIO AERONAUTICO DE CORPAC S.A.</t>
  </si>
  <si>
    <t>EQUIPO DE GENERACION ELECTRICA Y AIRE ACONDICIONADO</t>
  </si>
  <si>
    <t xml:space="preserve">DISTRIBUIDORA CUMMINS </t>
  </si>
  <si>
    <t>OC 211660
OC 211681
OC 211684
OC 211685
OC 211694
OC 211695
OC 211696
OS 211664
OS 211697
OS 211698</t>
  </si>
  <si>
    <t>ADQUISICION DE GRUPO ELECTROGENO PARA EL AEROPUERTO DE MAZAMARI Y ESTACION VOR SIGUAS</t>
  </si>
  <si>
    <t>WIGO S.A.</t>
  </si>
  <si>
    <t>OS 212913</t>
  </si>
  <si>
    <t>CONTRATACIÓN DEL SERVICIO DE INTERNET PARA CORPAC S.A.</t>
  </si>
  <si>
    <t>OS 202089
OS 211980</t>
  </si>
  <si>
    <t>AREA DE INSPECCION EN VUELO - GERENCIA CENTRAL DE NAVEGACION  AEREA</t>
  </si>
  <si>
    <t>AEROTRANSPORTE S.A.</t>
  </si>
  <si>
    <t>OS 212343</t>
  </si>
  <si>
    <t>SERVICIO INTEGRAL DE INSPECCION EN VUELO A LOS SISTEMAS DE AYUDAS A LA AERONAVEGACION ADMINISTRADOS POR CORPAC S.A.</t>
  </si>
  <si>
    <t>AREA DE SISTEMAS DE NAVEGACION AEREA-EQUIPO DE MANTENIMIENTO DE SISTEMAS METEOROLOGICOS</t>
  </si>
  <si>
    <t>AIR PRODUCTS DEL PERU S.A.C.</t>
  </si>
  <si>
    <t>OC 184539</t>
  </si>
  <si>
    <t>ADQUISICION DE GAS HELIO</t>
  </si>
  <si>
    <t>AREA DE SEGURIDAD - GERENCIA CENTRAL DE AEROPUERTOS</t>
  </si>
  <si>
    <t>SUNIX TECH S.A.C.</t>
  </si>
  <si>
    <t>OC 213476</t>
  </si>
  <si>
    <t>ADQUISICION DE MAQUINAS DE RAYOS X</t>
  </si>
  <si>
    <t>OS 210324</t>
  </si>
  <si>
    <t>INDRA SISTEMAS  S.A.</t>
  </si>
  <si>
    <t>OS 198757</t>
  </si>
  <si>
    <t>SOPORTE TECNICO</t>
  </si>
  <si>
    <t>OS 203889
OC 212403
OC 212405</t>
  </si>
  <si>
    <t>ADQUISICION DE EQUIPOS TXRX HF DUAL PARA LAS ESTACIONES DE RADIOCOMUNICACIONES EN LIMA</t>
  </si>
  <si>
    <t>OS 212887</t>
  </si>
  <si>
    <t>GGTH-GPD</t>
  </si>
  <si>
    <t>XPERTA GESTION EMPRESARIAL</t>
  </si>
  <si>
    <t>OS 213925</t>
  </si>
  <si>
    <t>CONTRATACION DEL SERVICIO DE CONSULTORIA PARA LA EVALUACION INTEGRAL DE LA ESTRUCTURA ORGANIZACIONAL Y DE SUS PROCESOS</t>
  </si>
  <si>
    <t>EQUIPO DE SEGURIDAD Y SALUD EN EL TRABAJO</t>
  </si>
  <si>
    <t>MAC PUBLITODO S.A.C.</t>
  </si>
  <si>
    <t>OC 213460</t>
  </si>
  <si>
    <t>ADQUISICION DE SILLAS ERGONOMICAS</t>
  </si>
  <si>
    <t>CONTRATACION DEL SEGURO DE RIESGOS HUMANOS: ITEM 6 ACCIDENTES PERSONALES - INSPECCION EN VUELO</t>
  </si>
  <si>
    <t>CONSORCIO OSHKOSH AIRPORT PRODUCTS, LLC FIREMED S.A.C.</t>
  </si>
  <si>
    <t>OS 188163</t>
  </si>
  <si>
    <t>SERVICIO DE MANTENIMIENTO PREVENTIVO</t>
  </si>
  <si>
    <t>OS 214253</t>
  </si>
  <si>
    <t>OS 214401</t>
  </si>
  <si>
    <t>SEGUROS PATRIMONIALES - ITEM N° 01</t>
  </si>
  <si>
    <t>OS 214403</t>
  </si>
  <si>
    <t>SEGUROS PATRIMONIALES - ITEM N° 02</t>
  </si>
  <si>
    <t>MAGUSE S.A.C.</t>
  </si>
  <si>
    <t>OC 213813</t>
  </si>
  <si>
    <t>SOLUCION DE BACK UP PARA INFRAESTRUCTURA TI</t>
  </si>
  <si>
    <t>AQTK PERU S.A.</t>
  </si>
  <si>
    <t>OC 213927</t>
  </si>
  <si>
    <t>ADQUISICION DE INSTRUMENTOS DE MEDICION ELECTRONICA</t>
  </si>
  <si>
    <t>OS 213493</t>
  </si>
  <si>
    <t>GEOMATIC INSTRUMENTS CORPORATION S.A.C.</t>
  </si>
  <si>
    <t>MAGUSE INGENIERÍA Y SOLUCIONES LOGÍSTICAS S.A.C. - MAGUSE S.A.C.</t>
  </si>
  <si>
    <t>DISTRIBUIDORA PREMIUM S.A.</t>
  </si>
  <si>
    <t>ADQUISICION DE SERVIDORES DE ALTA DISPONIBILIDAD PARA LOS SITEMAS DE PROCESAMIENTO METEOROLOGICOS DE CORPAC S.A.</t>
  </si>
  <si>
    <t>JE OPERADORES SOCIEDAD ANONIMA CERRADA - JE OPERADORES S.A.C.</t>
  </si>
  <si>
    <t>ADQUISICION DE MODULOS PARA EQUIPOS DE RADIOCOMUNICACIONES VHF MARCA OTE/SELEX</t>
  </si>
  <si>
    <t>AERO TRANSPORTE S.A.</t>
  </si>
  <si>
    <t>ARSENAL SECURITY S.A.C.</t>
  </si>
  <si>
    <t>SERVICIO DE VIGILANCIA DE SEGURIDAD DE LA AVIACION CIVIL (AVSEC) PARA LAS DIECISEIS (16) SEDES AEROPORTUARIAS E INSTALACIONES A NIVEL NACIONAL</t>
  </si>
  <si>
    <t>EXAGON PERU S.A.C.</t>
  </si>
  <si>
    <t>SERVICIO DE SOPORTE TECNOLOGICO DEL SISTEMA INTEGRADO DE GESTION ADMINISTRATIVA - SIGA</t>
  </si>
  <si>
    <t>XPERTA GESTION EMPRESARIAL SOCIEDAD ANONIMA CERRADA</t>
  </si>
  <si>
    <t>SERVICIO ADQUISICION FABRICA DE SOFTWARE FASE 2</t>
  </si>
  <si>
    <t>G.L.014.2016</t>
  </si>
  <si>
    <t>G.L.032.2018</t>
  </si>
  <si>
    <t>G.L.050.2017</t>
  </si>
  <si>
    <t>G.L.062.2018</t>
  </si>
  <si>
    <t>G.L.047.2017</t>
  </si>
  <si>
    <t>G.L.041.2016</t>
  </si>
  <si>
    <t>G.L.071.2016</t>
  </si>
  <si>
    <t>G.L.038.2018</t>
  </si>
  <si>
    <t>G.L.005.2018</t>
  </si>
  <si>
    <t>G.L.066.2018</t>
  </si>
  <si>
    <t>MANTENIMIENTO GENERAL PREVENTIVO DE EQUIPOS UN PERIODO DE 24 MESES</t>
  </si>
  <si>
    <t>G.L.037.2016 - ACCESORIO</t>
  </si>
  <si>
    <t>OS 189284</t>
  </si>
  <si>
    <t>1er TRIM. 2019</t>
  </si>
  <si>
    <t>AEROPUERTO</t>
  </si>
  <si>
    <t>LIMA-CALLAO</t>
  </si>
  <si>
    <t>SOTO VIDARTE MANUEL ENRIQUE</t>
  </si>
  <si>
    <t>CONTRATACION DE ESPECIALISTA EN SERVICIOS ADMINISTRATIVOS VEHICULARES SEGUN TERMINOS DE REFERENCIA</t>
  </si>
  <si>
    <t>VELARDE HUAPAYA RICARDO LEON</t>
  </si>
  <si>
    <t>SERVICIO DE CONTRATACIÓN DIRECTA DE PROFESIONAL EN INGENIERIA CIVIL ESPECIALIZADA EN CONTROL GUBERNAMENTAL PARA AUDITORIAS DE CUMPLIMIENTO REPROGRAMADO</t>
  </si>
  <si>
    <t>REYES VICENTE ALESSANDRA MILAGROS</t>
  </si>
  <si>
    <t>SERVICIO DIAGRAMACION DEL DIAGNOSTICO DE EDIFICIOS EXISTENTES PARA LOS SERVICIOS DE MANTEN. REALIZADOS POR EL AREA DE INFRAESTRUCTURA Y TITULACIONES</t>
  </si>
  <si>
    <t>RIMARI FLORES ARACELI</t>
  </si>
  <si>
    <t>SERVICIO DE CONTRATACIÓN DIRECTA DE UN AUXILIAR CONTABLE EN AUDITORIA GUBERNAMENTAL</t>
  </si>
  <si>
    <t>ERIC JAVIER RAMPAS VARGAS</t>
  </si>
  <si>
    <t>CONTRATACIÓN UN ESPECIALISTA APOYO EN EL PROC. DE CONTROL Y EVAL. DE ESTUDIOS DE ING. Y DISEÑO PARA LAS INVER. DE OPTIM. EN EL ARPTO DE CUSCO</t>
  </si>
  <si>
    <t>BAQUIJANO CARAZZA, JOSE DANIEL</t>
  </si>
  <si>
    <t>CONTRATACION DE LOCACION DE SERVICIO DE APOYO EN LA ACTUALIZACION DE BASES DE DATOS DE PROVEEDORES DE CORPAC PARA EL DESAROLLO DE ESTUDIO DE MERCADO</t>
  </si>
  <si>
    <t>ALVAREZ REYNOSO MARIO VICENTE</t>
  </si>
  <si>
    <t>SERVICIO DE CONTRATACIÓN DIRECTA DE UN PROFESIONAL ESPECIALISTA EN CONTROL GUBERNAMENTAL PARA SERVICIOS DE CONTROL SIMULTÁNEO</t>
  </si>
  <si>
    <t>ROSPIGLIOSI SILVA EDWAL JULIO</t>
  </si>
  <si>
    <t>SERVICIO DE TERCEROS PARA LA CONTRATACIÓN DE ESPECIALISTA EN CONTRATACIONES DEL ESTADO PARA EL ÁREA DE PROGRAMACIÓN Y CONTROL DE ADQUISICIONES DE GL</t>
  </si>
  <si>
    <t>MIJAIL RANDY MALAGA COBIAN</t>
  </si>
  <si>
    <t>SERVICIO ELAB.EXP.TECNICO OBRA:CONTRUCCION FRANJAPISTA ATERRIZAJE REP.SERV.SEI Y CERCO REMODELAC,TORRE CONTROL</t>
  </si>
  <si>
    <t>CALDERON CUSIMAYTA RODRIGO</t>
  </si>
  <si>
    <t>SERVICIO ELAB.EXP.TEC. OBRA ADQ.PLATAF.AERONAVES CONST.INFRAEST. SEI TORRE CONTROL AEROPORTUARIA CERCO Y VIAS URBANAS -APTO. CUSCO</t>
  </si>
  <si>
    <t>MAYHUASCA HUAMAN RICARDO DAVID</t>
  </si>
  <si>
    <t>PIERO YTALO SOUSA DONAYRE</t>
  </si>
  <si>
    <t>CONTRATACIÓN  UN ESPECIALISTA   APOYO EN EL PROC. DE CONTROL Y EVAL. DE ESTUDIOS DE ING. Y DISEÑO PARA LAS INVER. DE OPTIM. EN EL ARPTO. DE MOQUEGUA.</t>
  </si>
  <si>
    <t>PAREDES CHACCHI BRENDA ROCIO</t>
  </si>
  <si>
    <t>CONTRATACION DE UN LOCADOR PARA APOYO Y GESTION DE PAGOS PROVENIENTES DE CONTRATOS</t>
  </si>
  <si>
    <t>FONSECA HUAÑEZ JOURS ANTHONY</t>
  </si>
  <si>
    <t>CONTRATACION DE LOCADOR APOYO SEGUIMIENTO Y CONTROL DE LA OPTIMIZACION DE COSTOS Y MEDIDAS DE EFICIENCIA EN EL GASTO DE LA ASG</t>
  </si>
  <si>
    <t>CUBAS RODRIGUEZ CAROLINA AURELIA</t>
  </si>
  <si>
    <t>CONTRATACION DE LOS SERVICIOS DE UN (01) ABOGADO ESPECIALISTA EN DERECHO PUBLICO QUE BRINDE ASESORIA AL PRESIDENTE DEL DIRECTORIO SEGUN TDR</t>
  </si>
  <si>
    <t>GUILLEN VELASQUEZ KARLA JOANA</t>
  </si>
  <si>
    <t>CONTRATACION DE UN ABOGADO ESPECIALISTA EN CONTRATACIONES</t>
  </si>
  <si>
    <t>REYNOSO ANGELES MANUEL JESUS</t>
  </si>
  <si>
    <t>CONTRATACION DE UN TECNICO PARA ARCHIVO DE DOCUMENTACION DE LA GERENCIA DE LOGISTICA</t>
  </si>
  <si>
    <t>DARIEN ALFREDO PÉREZ TELLO</t>
  </si>
  <si>
    <t>CONTRATACIÓN UN ESPECIALISTA  APOYO EN EL PROC. DE CONTROL Y EVAL. DE ESTUDIOS DE ING. Y DISEÑO PARA LAS INVER. DE OPTIM. EN EL ARPTO. DE ILO.</t>
  </si>
  <si>
    <t>FRANCIA URBINA JOSE LUIS</t>
  </si>
  <si>
    <t>CONTRATACION DE ESPECIALISTA EN COMUNICACIONES POR LOCACION DE SERVICIOS POR UN PERIODO DE (06) MESES</t>
  </si>
  <si>
    <t>BETETA ALBINAGORTA ANGEL LIZARDO</t>
  </si>
  <si>
    <t>CONTRATACIÓN DEL SERVICIO DE UN ABOGADO ESPECIALISTA EN CONTROL GUBERNAMENTAL</t>
  </si>
  <si>
    <t>DIAZ COLLADO ALEXANDER FRANCISCO</t>
  </si>
  <si>
    <t>CONTRATACION DE UN (01) ABOGADO PARA EL APOYO EN LA GESTION DE CONTRATACIONES MENORES O IGUALES A 8 UIT PARA EL AREA DE ADQUISICIONES DE LA GL</t>
  </si>
  <si>
    <t>DEL ROSARIO RONDAN YANINA LETICIA</t>
  </si>
  <si>
    <t>SERV: Contratacion (1) persona natural como especialista en Infraestructura- Apoyo en el proceso evaluacion estado situacional 5 sedes Aeroportuarias</t>
  </si>
  <si>
    <t>JHOANA MAGALY MATOS OCHOA</t>
  </si>
  <si>
    <t>CONTRATACION DE UN LOCADOR PARA EL APOYO EN LA GESTION DEL AREA DE ADQUISICIONES DE LA GERENCIA DE LOGISTICA</t>
  </si>
  <si>
    <t>ESCOBAR ROSAS JACKELINE JULIA</t>
  </si>
  <si>
    <t>CONTRATACION DE UN ABOGADO COMO ESPECIALISTA EN CONTRATACIONES PARA LA GERENCIA DE LOGISTICA DE CORPAC S.A.</t>
  </si>
  <si>
    <t>DEZA REATEGUI MARIA TEREZA</t>
  </si>
  <si>
    <t>CONTRATACIÓN DE LOCADOR DE SERVICIO PARA BRINDAR APOYO EN LA GCAF</t>
  </si>
  <si>
    <t>Nro. de la Orden de Compra o Servicio</t>
  </si>
  <si>
    <t>Lugar de compra o prestación de servicios</t>
  </si>
  <si>
    <t>Descripción de la contratación</t>
  </si>
  <si>
    <t>Monto de la orden</t>
  </si>
  <si>
    <t>Otra información relevante</t>
  </si>
  <si>
    <t>LIMA - CALLAO</t>
  </si>
  <si>
    <t>SUSCRIPCION ANUAL SAE BASICO PARA UN EJECUTIVO - PRESIDENCIA DE DIRECTORIO</t>
  </si>
  <si>
    <t>APOYO CONSULTORIA SAC</t>
  </si>
  <si>
    <t xml:space="preserve">CONTRATACION DE UN ESPECIALISTA EN SERVICIOS ADMINISTRATIVOS VEHICULARES </t>
  </si>
  <si>
    <t xml:space="preserve">SERVICIOS DE FILTRADO DE AGUA POR DISPENSADORES ELECTRICOS </t>
  </si>
  <si>
    <t>YAKU FRESH PERU SAC</t>
  </si>
  <si>
    <t xml:space="preserve">CONTRATACION ASESORIA LEGAL EXTERNA PARA EL PATROCINIO DE CORPAC EN EL ARBITRAJE POTESTATIVO LABORAL SEGUIDO POR EL SIPEACOR </t>
  </si>
  <si>
    <t>JAVIER DOLORIER ABOGADOS EIRL</t>
  </si>
  <si>
    <t>SERVICIO DE LUZ</t>
  </si>
  <si>
    <t>LUZ DEL SUR SAA</t>
  </si>
  <si>
    <t>SERVICIO DE CONTRATACION DIRECTA DE UN AUXILIAR CONTABLE EN AUDITORIA GUBERNAMENTAL</t>
  </si>
  <si>
    <t>RIMARI FLORES ARACELLY</t>
  </si>
  <si>
    <t>CONTRATACION ASESOR LEGAL EXTERNO QUE PATROCINE A CORPAC EN EL ARBITRAJE POTESTATIVO 2018 CON EL SITPRUCOR</t>
  </si>
  <si>
    <t>SERVICIO DE DIAGRAMACION DEL DIAGNOSTICO DE EDIFICIOS EXISTENTES PARA LOS SERVICIOS DE MANTENIMIENTO REALIZADOS POR EL AREA DE INFRAESTRUCTURA Y TITULACIONES</t>
  </si>
  <si>
    <t>REYES VICENTE ALESSANDRA MILGROS</t>
  </si>
  <si>
    <t>PAGO DE RECIBO DE CONSUMO DE AGUA SUMINISTRO 5275688-9 DE ENERO A DICIEMBRE</t>
  </si>
  <si>
    <t>SEDAPAL</t>
  </si>
  <si>
    <t>CONTRATACION DE UN ESPECIALISTA APOYO EN EL PROCESO DE CONTROL Y EVALUACION DE ESTUDIOS DE INGENIERIA Y DISEÑO PARA LA INVERSIONES DE OPTIMIZACION EN EL AEROPUERTO DE CUSCO</t>
  </si>
  <si>
    <t>RAMPAS VARGAS ERIC JAVIER</t>
  </si>
  <si>
    <t>CONTRATACION DE UN ESPECIALISTA APOYO EN EL PROCESO DE CONTROL Y EVALUACION DE ESTUDIOS DE INGENIERIA Y DISEÑO PARA LA INVERSIONES DE OPTIMIZACION EN EL AEROPUERTO DE ILO</t>
  </si>
  <si>
    <t>PEREZ TELLO DARIEN ALFREDO</t>
  </si>
  <si>
    <t>CONTRATACION DE UN ESPECIALISTA APOYO EN EL PROCESO DE CONTROL Y EVALUACION DE ESTUDIOS DE INGENIERIA Y DISEÑO PARA LA INVERSIONES DE OPTIMIZACION EN EL AEROPUERTO DE MOQUEGUA</t>
  </si>
  <si>
    <t>SOUSA DONAYRE PIERO YTALO</t>
  </si>
  <si>
    <t>CORPORACION SADCITEC SAC</t>
  </si>
  <si>
    <t>ADQUISICION DE MATERIALES, REPUESTOS Y ACCESORIOS PARA EQUIPOS INFORMATICOS: 15 ITEMS</t>
  </si>
  <si>
    <t xml:space="preserve">SERVICIOS TECNICOS AGRUPADOS EIRL </t>
  </si>
  <si>
    <t>SERVICIO DE CONTRATACION DIRECTA DE PROFESIONAL EN INGENIERIA CIVIL ESPECIALIZADA EN CONTROL GUBERNAMENTAL PARA AUDITORIAS DE CUMPLIMIENTO REPROGRAMADO</t>
  </si>
  <si>
    <t xml:space="preserve">VELARDE HUAPAYA RICARDO LEON </t>
  </si>
  <si>
    <t>GAS NATURAL VEHICULAR GNV 7800 MT3
GAS GLP 3600 LTS</t>
  </si>
  <si>
    <t>CORPORACION DE SERVICENTROS SAC - CORSECSAC</t>
  </si>
  <si>
    <t>PAGO DE RECIBO DE CONSUMO DE LUZ- SUMINISTROS 1501183 1240300</t>
  </si>
  <si>
    <t>LUZ DEL USR SAA</t>
  </si>
  <si>
    <t>CONSMO DE ENRGIA ELECTRICA EN SUMINSTROS 0672981, 2416031 Y 0954150</t>
  </si>
  <si>
    <t>ENEL DISTRIBUCION PERU SAA</t>
  </si>
  <si>
    <t>CONSUMO DE ENRGIA ELECTRICA</t>
  </si>
  <si>
    <t>LIMA AIRPORT PARTNERS SRL</t>
  </si>
  <si>
    <t>CONFECCION DE 1000 AGENDAS INSTITUCIONALES 
CONFECCION DE 1000 CALENDARIO</t>
  </si>
  <si>
    <t xml:space="preserve">IMPRESIONES GRAFICAS MC ANTHONY </t>
  </si>
  <si>
    <t>SERVICIO DE TELEFONIA FIJA</t>
  </si>
  <si>
    <t>TELEFONICA DEL PERU SAA</t>
  </si>
  <si>
    <t>SERVICIO DE CONTRATACION DIRECTA DE UN PROFESIONAL ESPECIALISTA EN CONTROL GUBERNAMENTAL PARA SERVICIOS DE CONTROL SIMULTANEO</t>
  </si>
  <si>
    <t xml:space="preserve">CONTRATACION DE UNA FIRMA AUDITORA PARA VERIFICAR INFORMACION DE LAP-TUUA ATERRIZAJE Y DESPEGUE </t>
  </si>
  <si>
    <t>HUGO SALAS NOLASCO &amp; ASOCIADOS S.CIVIL</t>
  </si>
  <si>
    <t>CONTRATACION DE ASESOR LEGAL EXTERNO QUE PATROCINE A CORPAC EN EL ARBITRAJE POTESTATIVO SEGUIDO POR EL SINEACOR</t>
  </si>
  <si>
    <t>1 COMPUTADORAS  PERSONAL PORTATIL CORE i7 DE 1.8 GHZ MEMOIRA RAM 8 GB, DISCO SSD 512 GB PANTALLA 14.L</t>
  </si>
  <si>
    <t>COMPUTIENDA J&amp;D EIRL</t>
  </si>
  <si>
    <t>CONTRATACION DE LOCACION DE SERVICIO APOYO EN LA ACTUALIZACION DE BASES DE DATOS DE PROVEEDORES PARA EL DESARROLLO DE ESTUDIO DE MERCADO</t>
  </si>
  <si>
    <t>BAQUIJANO CARAZZA JOSE DANIEL</t>
  </si>
  <si>
    <t>UNIDAD EVAPORADORA COMPLETA P/EQUIPO AAT/SPLIT DE 60,000 BTU</t>
  </si>
  <si>
    <t>ED Y BE COOL SOLUTIONS SRL</t>
  </si>
  <si>
    <t>ELABORACION DE ETIQUETAS AUTOADHESIVAS TUUA (560,000 UNIDADES)</t>
  </si>
  <si>
    <t>SPOT COLOR SAC</t>
  </si>
  <si>
    <t>ABRIGOS METEOROLOGICOS</t>
  </si>
  <si>
    <t>GOMEZ COTAQUISPE CONSTANTINO</t>
  </si>
  <si>
    <t xml:space="preserve">CONTRATACION DE PRESENCIA DE NOTARIO PUBLICO EN PROCESOS </t>
  </si>
  <si>
    <t xml:space="preserve">DIAZ CARDENAS WALTER RICARDO </t>
  </si>
  <si>
    <t>OCHOA LOPEZ JOSE ALEJANDRO</t>
  </si>
  <si>
    <t xml:space="preserve">SERVICIO DE TERCERO PARA LA CONTRATACION DE ESPECIALISTA EN CONTRATACIONES DEL ESTADO PARA EL AREA DE APC </t>
  </si>
  <si>
    <t>CONFECCION DE 1000 CARPETAS ANILLADAS, CARATULAS PLASTIFICADAS A COLOR CONSEPARADORES DE CARTULINA COLOR BLANCO 180 GRMS 28 PAGINAS TROQUELADAS</t>
  </si>
  <si>
    <t>LINEA &amp; TECNOLOGIA GRAFICA SAC</t>
  </si>
  <si>
    <t>SERVICIO DE REFACCION DE ESTRUCTURAS METALICAS PARA LAS COMUNICACIONES HF EN LA ESTACION TX SANTA ROSA</t>
  </si>
  <si>
    <t>CONSTRUCTORA Y CONSULTORES GSA SAC</t>
  </si>
  <si>
    <t>SERVICIO DE ELABORACION DE EXPEDIENTE TECNICO PARA LA OBRA ADQUISICION DE PLATAFORMA DE AERONAVES; CONSTRUCCION DE INFRAESTRUCTURA DE SERVICIO DE SALVAMENTO Y EXTINCION DE INCENDIOS (SEI) TORRES DE CONTROL AEROPORTUARIA, CERCO Y VIAS URBANAS EN EL AEROPUERTO DE CUSCO DEPARTAMENTO DE CUSCO - META CERCO PERIMETRICO</t>
  </si>
  <si>
    <t>SERVICIO DE ELABORACION DE EXPEDIENTE TECNICO PARA LA OBRA ADQUISICION DE PLATAFORMA DE AERONAVES; CONSTRUCCION DE INFRAESTRUCTURA DE SERVICIO DE SALVAMENTO Y EXTINCION DE INCENDIOS (SEI) TORRES DE CONTROL AEROPORTUARIA, CERCO Y VIAS URBANAS EN EL AEROPUERTO DE ILO, DISTRITO DE ILO, PROVNCIO DE ILO, DEPARTAMENTO DE MOQUEGUA - META REMODELACION DE TORRE DE CONTROL AEROPORTUARIA</t>
  </si>
  <si>
    <t>MALAGA COBIAN MIJAIL RANDY</t>
  </si>
  <si>
    <t>RENOVACION DE SUSCRIPCION ANUAL DE ANALISIS LABORAL AELE</t>
  </si>
  <si>
    <t>ANALISIS Y ASESORAMIENTO TRIBUTARIO SAC</t>
  </si>
  <si>
    <t>SERVICIO DE CONFECCION DE 1000 CARTAS DE AERONAVEGACION EN RUTA ESPACION AEREO SUPERIOR, UNA CARA COLOR  75*85
SERVICIO DE CONFECCION DE 1000 CARTAS DE AERONAVEGACION EN RUTA ESPACION AEREO INFERIOR, UNA CARA COLOR  75*85</t>
  </si>
  <si>
    <t>SERVICIOS GENERALES FELPAR SAC</t>
  </si>
  <si>
    <t>25 PQTE BOND 75 GR A4 AMARILLO
30 PQTE BOND 75 GR A4 VERDE</t>
  </si>
  <si>
    <t>PAICO GARCIA GUILLERMO VICENTE</t>
  </si>
  <si>
    <t xml:space="preserve">CONTRATACION DEL SERVICIO DE UN ABOGADO ESPECIALISTA EN CONTROL GUBERNAMENTAL </t>
  </si>
  <si>
    <t>SERVICIO DE AGENCIAMIENTO DE ADUANAS</t>
  </si>
  <si>
    <t>SAVAR AGENTE DE ADUANA S.A.</t>
  </si>
  <si>
    <t>SERVICIO DE SOPORTE FUNCIONAL DEL SISTEMA TELEDESPACHO</t>
  </si>
  <si>
    <t>ADUASOFT EIRL</t>
  </si>
  <si>
    <t>BAWERKS DEL PERU SAC</t>
  </si>
  <si>
    <t xml:space="preserve">CONTRATACION DE UN ABOGADO ESPECIALISTA EN CONTRATACIONES </t>
  </si>
  <si>
    <t>CONTRATACION DE UN TECNICO PARA ARCHIVO DE DOCUMENTACION DE LA GEENCIA DE LOGISTICA</t>
  </si>
  <si>
    <t>CONTRATACION DE LOCADOR PARA APOYO SEGUIMIENTO EN EL CONTROL DE LA OPTIMIZACION DE COSTOS Y MEDIDAS DE EFICIENCIA EN EL GASTO DE LA ASG</t>
  </si>
  <si>
    <t>FORMULARIOS VARIOS (EN REEMPLAZO DE LA ORDEN 211908)</t>
  </si>
  <si>
    <t>GRUPO GRAFICO R &amp; L SAC</t>
  </si>
  <si>
    <t xml:space="preserve">BOMBA DE CONDENSADOR, BOTELLA DE GAS, MANGUERA AISLANTE, TUBERIA DE COBRE, </t>
  </si>
  <si>
    <t>SOLANO MEDRANO JUAN RICARDO</t>
  </si>
  <si>
    <t>CONSULTORIA ELABORACION DEL EXPEDIENTE TECNICO DE LA OBRA CONSTRUCCION CERCO PERIMETRICO NUEVA ESTACION RADAR GAMBETTA AIJCH</t>
  </si>
  <si>
    <t>YAKURUNA INGENIEROS CONSULTORES SAC</t>
  </si>
  <si>
    <t>CONTRATACION DE UN ABOGADO PARA EL APOYO EN LA GESTION DE CONTRATACIONES MENORES O IGUALES A 8 UIT PARA EL AREA DE ADQUISICIONES</t>
  </si>
  <si>
    <t xml:space="preserve">DIAZ COLLADO ALEXANDER FRANCISCO </t>
  </si>
  <si>
    <t>CONTRATACION DE UN ABOGADO COMO ESPECIALISTA EN CONTRATACIONES PARA GERENCIA LOGISTICA</t>
  </si>
  <si>
    <t>SERVICIO DE EVALUACION PSICO LABORAL DE ASPIRANTES A BECAS DE CAPACITACION</t>
  </si>
  <si>
    <t>TALENT 360 SA</t>
  </si>
  <si>
    <t>8000 PORTA FOTOCHECK DE PLASTICO</t>
  </si>
  <si>
    <t>MURDOCH SISTEMAS S.A.</t>
  </si>
  <si>
    <t>SERVICIO PARA RENOVACION DE SUSCRIPCION APTITUS - ACCESO A LA BOLSA DE TRABAJO Y PUBLICACIONES DE CONVOCATORIAS DE PERSONAL Y PRACTICANTES</t>
  </si>
  <si>
    <t>EMPRESA EDITORA EL COMERCIO SA</t>
  </si>
  <si>
    <t>UTILES DE OFICINA: PERFORADOR DE 2 ESPIGAS PARA 100 HOJAS</t>
  </si>
  <si>
    <t>LODISA PERU SAC</t>
  </si>
  <si>
    <t>UTILES DE OFICINA: BANDEJA DE ACRILICO, BANDERITA, BINDER CLIP</t>
  </si>
  <si>
    <t>TAI LOY SA</t>
  </si>
  <si>
    <t>UTILES DE OFICINA: CINTA ADHESIVA, CLIP MARIPOSA , ENGRAPADOR DE METAL GRANDE Y TIPO ALICATE</t>
  </si>
  <si>
    <t>GRUPO FERNELLY SAC</t>
  </si>
  <si>
    <t>UTILES DE OFICINA: BOLIGRAFO AZUL Y NEGRO</t>
  </si>
  <si>
    <t>SERVICIOS GIMALI SAC</t>
  </si>
  <si>
    <t>UTILES DE OFICINA: BORRADOR BLANCO</t>
  </si>
  <si>
    <t>DIMERC PERU SAC</t>
  </si>
  <si>
    <t>UTILES DE OFICINA: PLUMON RESALTADOR AMARILLO  Y TIJERA DE METAL</t>
  </si>
  <si>
    <t>LOPEZ BLAS JHOEL MARCOS</t>
  </si>
  <si>
    <t>CONTRATACION DE LOS SERVICIOS DE UN ABOGADO ESPECIALISTA EN DERECHO PUBLICO QUE BRINDE ASESORIA AL PRESIDENTE DE DIRECTORIO SEGÚN TDR</t>
  </si>
  <si>
    <t>CONTRATACION DE UNA PERSONA NATURAL COMO ESPECIALISTA EN INFRAESTRUCTURA  - APOYO EN LA EVALUACION ESTADO SITUACIONAL DE 5 SEDES AEROPORTUARIAS</t>
  </si>
  <si>
    <t>DEL RASARIO RONDAN YANINA LETICIA</t>
  </si>
  <si>
    <t>ENVIO DE 01 MASTIL DE VIENTO Y UNA CAJA DE MADERA CON ACCESORIOS PARA EL AERÓDROMO DE RODRIGUEZ DE MENDOZA</t>
  </si>
  <si>
    <t>TRANS ORIENTE CARGO SAC</t>
  </si>
  <si>
    <t>ENVIO DE 01 MASTIL DE VIENTO Y UNA CAJA DE MADERA CON ACCESORIOS PARA EL AERÓDROMO DE IQUITOS</t>
  </si>
  <si>
    <t>ENVIO DE 01 MASTIL DE VIENTO Y UNA CAJA DE MADERA CON ACCESORIOS PARA EL AERÓDROMO DE ILO</t>
  </si>
  <si>
    <t>ENVIO DE 01 MASTIL DE VIENTO Y UNA CAJA DE MADERA CON ACCESORIOS PARA EL AERÓDROMO DE NAZCA</t>
  </si>
  <si>
    <t>SERVICIOS TIME SAC</t>
  </si>
  <si>
    <t>ENVIO DE 01 MASTIL DE VIENTO Y UNA CAJA DE MADERA CON ACCESORIOS PARA EL AERÓDROMO DE MAZAMARI</t>
  </si>
  <si>
    <t>ENVIO DE 01 MASTIL DE VIENTO Y UNA CAJA DE MADERA CON ACCESORIOS PARA EL AERÓDROMO DE HUANUCO</t>
  </si>
  <si>
    <t>ENVIO DE 02 MASTILES DE VIENTO Y UNA CAJA DE MADERA CON ACCESORIOS PARA EL AERÓDROMO DE TRUJILLO</t>
  </si>
  <si>
    <t>ENVIO DE 02 MASTILES DE VIENTO Y UNA CAJA DE MADERA CON ACCESORIOS PARA EL AERÓDROMO DE JAUJA</t>
  </si>
  <si>
    <t>SUMINISTRO E INSTALACION DE LAMINAS DE SEGURIDAD EN LAS AREAS DE GGTH</t>
  </si>
  <si>
    <t>20545557763</t>
  </si>
  <si>
    <t>PERUFILMS SERVICIOS GENERALES SAC</t>
  </si>
  <si>
    <t>CONTRATACION DE ESPECIALISTA EN COMUNICACIONES POR LOCACION DE SERVICIOS POR UN PERIODO DE 6 MESES</t>
  </si>
  <si>
    <t>ADQUISICIÓN DE 4 RADIOS TRANSMISOR RECEPTOR VHF PORTATIL</t>
  </si>
  <si>
    <t>SERPROCOM PERU SAC</t>
  </si>
  <si>
    <t>12 PZA. RODAMIENTOS TIPO Y (CHUMACERA) DIAMETRO RODAJE 1 1/2"
20 PZA. HOJA DE SIERRA 1/2" X 12" X 18D
15 PZA. BROCHA PLANA DE NYLON DE 1.1/2"
15 PZA. BROCHA PLANA DE NYLON DE 2"
15 PZA. BROCHA PLANA DE NYLON DE 2 1/2"
9 UND. ABRAZADERA DE FIERRO GALVANIZADO DE 3" X 1/4" CON TUERCAS
5 UND. EJE SOLIDO FIERRO 5/8" DE 50 CM CON ROSCA, TUERCAS, ARANDELA
10 KGR SOLDADURA ELECTRICA DE 1/8" PUNTO AZUL
3 UND. DISCO DE ESMERIL ABRASIVO DE 7" X 1/4" X 7/8"
50 PGO. LIJA PARA FIERRO GRANO GRUESO NO. 40-3
50 PGO. LIJA PARA FIERRO GRANO MEDIANO NO 80-1 1/2
5 PZA. ESCOBILLA DE ACERO C/MANGO D/4 HILERAS
12 GLN THINER ACRILICO #100 ENVASADO
5 GLN PINTURA GLOSS COLOR BLANCO
5 UND. ESMALTE ACRILICO BRILLO DIRECTO SECADO RAPIDO COLOR NARANJA
5 GLN PINTURA ESMALTE SINTETICO COLOR NARANJA NOLIBDENO
5 GLN ESMALTE SINTETICO COLOR BLANCO
30 KGR TRAPO COSIDO BLANCO</t>
  </si>
  <si>
    <t>INVERSIONES MA CLAU EIRL</t>
  </si>
  <si>
    <t>2 UND. TINTA PARA IMPRESORA HP JET PRO X476DW COLOR AMARILLO COD. CN628A
2 UND. TINTA PARA IMPRESORA HP JET PRO X476DW COLOR CYAN COD. CN626A
2 UND. TINTA PARA IMPRESORAA HP JET PRO X476DW COLOR MAGENTA COD. CN627A
3 UND. TINTA PARA IMPRESORA HP JET PRO X476DW COLOR NEGRO COD. CN625A</t>
  </si>
  <si>
    <t>ADQUISICION DE TONER (3.0 UND. TONER PARA IMPRESORA LASER HP CM2320NF COLOR NEGRO COD. CC530A)</t>
  </si>
  <si>
    <t>COMERCIAL TECNO TONER EIRL</t>
  </si>
  <si>
    <t>JHOANA MATOS OCHOA</t>
  </si>
  <si>
    <t>UTILES DE OFICINA: TAJADOR DE MESA DE METAL</t>
  </si>
  <si>
    <t>UTILES DE OFICINA: BLOCK TAQUIGRAFIA DE PAPEL BOND DE 56 G TAMAÑO A5</t>
  </si>
  <si>
    <t>SERVICIOS GENERALES QUICU EIRL</t>
  </si>
  <si>
    <t>ADQUISICION DE TONER (2.0 UND. TONER PARA IMPRESORA LASER HP 5550DN COLOR CIAN COD. C9731A)</t>
  </si>
  <si>
    <t>DEIVI COMP S.A.C.</t>
  </si>
  <si>
    <t>ADQUISICION DE TONER (2.0 UND. TONER PARA IMPRESORA LASER HP M552DN COLOR AMARILLO COD. CF362X, 2.0 UND. TONER PARA IMPRESORA LASER HP M552DN COLOR CYAN COD. CF361X, 2.0 UND. TONER PARA IMPRESORA LASER HP M552DN COLOR MAGENTA COD. CF363X,3.0 UND. TONER PARA IMPRESORA LASER HP M552DN COLOR NEGRO COD. CF360X)</t>
  </si>
  <si>
    <t>CORPORACION SOLUTLE SAC</t>
  </si>
  <si>
    <t>ADQUISICION DE TONER (3.0 UND. TONER PARA IMPRESORA LASER HP CP1515N COLOR NEGRO COD. CB540A)</t>
  </si>
  <si>
    <t>TICEL COLOR EIRL</t>
  </si>
  <si>
    <t>ADQUISICION DE TONER (2.0 UND. TONER PARA IMPRESORA LASER HP CP1025NW COLOR AMARILLO COD. CE312A)</t>
  </si>
  <si>
    <t>IMPORTACIONES CHAMBI EIRL</t>
  </si>
  <si>
    <t>ADQUISICION DE TONER (3.0 UND. TONER PARA IMPRESORA LASER HP 700 M712DN COLOR NEGRO COD. CF214X)</t>
  </si>
  <si>
    <t>JESTEEN PERU SAC</t>
  </si>
  <si>
    <t>ADQUISICION DE TONER (3.0 UND. TONER PARA IMPRESORA LASER HP 5550DN COLOR NEGRO COD. C9730A)</t>
  </si>
  <si>
    <t>D´FER BUSINESS SAC</t>
  </si>
  <si>
    <t>ADQUISICION DE TONER (3.0 UND. TONER PARA IMPRESORA LASER HP 5550DN COLOR AMARILLO COD. C9732A)</t>
  </si>
  <si>
    <t>DISTRIBUIDORA METAL EIRL</t>
  </si>
  <si>
    <t>ADQUISICION DE TONER (3.0 UND. TONER PARA IMPRESORA LASER HP CP1025NW COLOR NEGRO COD. CE310A)</t>
  </si>
  <si>
    <t>OFICINAS Y MAS EIRL</t>
  </si>
  <si>
    <t>ADQUISICION DE TONER (2.0 UND. TONER PARA IMPRESORA LASER HP CP1025NW COLOR CYAN COD. CE311A, 2.0 UND. TONER PARA IMPRESORA LASER HP CP1025NW COLOR MAGENTA COD. CE313A)</t>
  </si>
  <si>
    <t>A.L. SUMINISTROS EIRL</t>
  </si>
  <si>
    <t>ADQUISICION DE TONER (2.0 UND. TONER PARA IMPRESORA LASER HP 5550DN COLOR MAGENTA COD. C9733A)</t>
  </si>
  <si>
    <t>QUAVILSA EIRL</t>
  </si>
  <si>
    <t>ADQUISICION DE TONER (2.0 UND. TONER PARA IMPRESORA LASER HP CP1515N COLOR AMARILLO COD. CB542A, 2.0 UND. TONER PARA IMPRESORA LASER HP CP1515N COLOR CIAN COD. CB541A, 2.0 UND. TONER PARA IMPRESORA LASER HP CP1515N COLOR MAGENTA COD. CB543A, 2.0 UND. TONER PARA IMPRESORA LASER HP CM2320NF COLOR AMARILLO COD.  CC532A, 2.0 UND. TONER PARA IMPRESORA LASER HP CM2320NF COLOR CYAN COD. CC531A)</t>
  </si>
  <si>
    <t>LOEYS SUMINISTRO SAC</t>
  </si>
  <si>
    <t>GRUPO ROMERO CAJA SAC</t>
  </si>
  <si>
    <t>CENTRO DE INSPECCION PERUANO SAC</t>
  </si>
  <si>
    <t>COSTA DEL SOL S.A.</t>
  </si>
  <si>
    <t>ROMAN CABRERA JUAN ELVIS</t>
  </si>
  <si>
    <t>MUEBLE PARA ALTA DIRECCION</t>
  </si>
  <si>
    <t>ANULADO</t>
  </si>
  <si>
    <t>SEDAPAL -SERVICIO DE AGUA POTABLE Y ALCANTARILLADO DE LIMA</t>
  </si>
  <si>
    <t>INTERSERVICIOS S.A.</t>
  </si>
  <si>
    <t>SERVICIOS TECNICOS AGRUPADOS EIRL</t>
  </si>
  <si>
    <t>CORPORACION SADCITEC  SAC</t>
  </si>
  <si>
    <t>GUTICELLI S.C.R.L.</t>
  </si>
  <si>
    <t>FOTOCHECK'S Y SISTEMAS S.R.L</t>
  </si>
  <si>
    <t>IMPORTACIONES HASAWI S.A.C.</t>
  </si>
  <si>
    <t>COORPORACION P.PONTEX E.I.R.L.</t>
  </si>
  <si>
    <t>SERPROCOM PERU S.A.C.</t>
  </si>
  <si>
    <t>ABRIGO METEOROLOGICO</t>
  </si>
  <si>
    <t>Pago de recibos de consumo de agua del suministro N° 5275688-9 de los meses de enero a diciembre año 2019</t>
  </si>
  <si>
    <t>BLOCK TAQUIGRAFIA DE PAPEL BOND DE 56 G TAMAÑO A5</t>
  </si>
  <si>
    <t>CLIP GANCHO PARA FOTOCHECK</t>
  </si>
  <si>
    <t>MAQUINA TRITURADORA DE PAPEL</t>
  </si>
  <si>
    <t>RADIO TRANSMISOR RECEPTOR VHF PORTATIL</t>
  </si>
  <si>
    <t>OS 212296</t>
  </si>
  <si>
    <t>OS 212297</t>
  </si>
  <si>
    <t>OS 212298</t>
  </si>
  <si>
    <t>OC 212374</t>
  </si>
  <si>
    <t>OC 212403</t>
  </si>
  <si>
    <t>OC 212405</t>
  </si>
  <si>
    <t>OS 212458</t>
  </si>
  <si>
    <t>OS 212479</t>
  </si>
  <si>
    <t>OC 212489</t>
  </si>
  <si>
    <t>OC 212495</t>
  </si>
  <si>
    <t>OC 212677</t>
  </si>
  <si>
    <t>OS 212758</t>
  </si>
  <si>
    <t>OS 212765</t>
  </si>
  <si>
    <t>OS 212768</t>
  </si>
  <si>
    <t>OS 212818</t>
  </si>
  <si>
    <t>OS 212819</t>
  </si>
  <si>
    <t>OS 212886</t>
  </si>
  <si>
    <t>OS 212888</t>
  </si>
  <si>
    <t>OS 212974</t>
  </si>
  <si>
    <t>OS 213095</t>
  </si>
  <si>
    <t>OC 213113</t>
  </si>
  <si>
    <t>ADQUISICION DE MATERIALES, REPUESTOS Y ACCESORIOS PARA EQUIPOS INFORMÁTICOS</t>
  </si>
  <si>
    <t>OS 213126</t>
  </si>
  <si>
    <t>OS 213130</t>
  </si>
  <si>
    <t>OC 213132</t>
  </si>
  <si>
    <t>OC 213155</t>
  </si>
  <si>
    <t>OC 213159</t>
  </si>
  <si>
    <t>OS 213268</t>
  </si>
  <si>
    <t>OC 213280</t>
  </si>
  <si>
    <t>OC 213297</t>
  </si>
  <si>
    <t>OC 213316</t>
  </si>
  <si>
    <t>OS 213325</t>
  </si>
  <si>
    <t>OS 213382</t>
  </si>
  <si>
    <t>OS 213414</t>
  </si>
  <si>
    <t>OS 213484</t>
  </si>
  <si>
    <t>OS 213492</t>
  </si>
  <si>
    <t>OS 213494</t>
  </si>
  <si>
    <t>OS 213536</t>
  </si>
  <si>
    <t>OS 213591</t>
  </si>
  <si>
    <t>OS 213602</t>
  </si>
  <si>
    <t>OS213632</t>
  </si>
  <si>
    <t>OS 213666</t>
  </si>
  <si>
    <t>ADQUISICION DE MATERIALES, REPUESTOS Y ACCESORIOS PARA EQUIPOS INFORMATICOS</t>
  </si>
  <si>
    <t>OC 213689</t>
  </si>
  <si>
    <t>OC 213694</t>
  </si>
  <si>
    <t>OC 213698</t>
  </si>
  <si>
    <t>OC 213705</t>
  </si>
  <si>
    <t>OC 213709</t>
  </si>
  <si>
    <t>OC 213724</t>
  </si>
  <si>
    <t>OS 213738</t>
  </si>
  <si>
    <t>OC213743</t>
  </si>
  <si>
    <t>OS 213761</t>
  </si>
  <si>
    <t>OS 213748</t>
  </si>
  <si>
    <t>OS 213852</t>
  </si>
  <si>
    <t>OS 213853</t>
  </si>
  <si>
    <t>OS 213854</t>
  </si>
  <si>
    <t>OS 213868</t>
  </si>
  <si>
    <t>OS 213870</t>
  </si>
  <si>
    <t>OS 213879</t>
  </si>
  <si>
    <t>CINTA ADHESIVA, PLASTICO DE EMBALAJE Y CAJAS DE CARTON PARA USO DE DIFERENTES AREAS</t>
  </si>
  <si>
    <t>OC 213926</t>
  </si>
  <si>
    <t>MOBILIARIO DE OFICINA</t>
  </si>
  <si>
    <t>MOBILIARIO DE OFICINA PARA LA ALTA DIRECCION</t>
  </si>
  <si>
    <t>OC 213933</t>
  </si>
  <si>
    <t>OC 213935</t>
  </si>
  <si>
    <t>OS 213951</t>
  </si>
  <si>
    <t>OC 213952</t>
  </si>
  <si>
    <t>OS 213976</t>
  </si>
  <si>
    <t>OS 214130</t>
  </si>
  <si>
    <t>OS 214155</t>
  </si>
  <si>
    <t>OS 214156</t>
  </si>
  <si>
    <t>OS 214169</t>
  </si>
  <si>
    <t>OC 214184</t>
  </si>
  <si>
    <t>OC 214186</t>
  </si>
  <si>
    <t>OC 214189</t>
  </si>
  <si>
    <t>OC 214195</t>
  </si>
  <si>
    <t>OC 214196</t>
  </si>
  <si>
    <t>OC 214197</t>
  </si>
  <si>
    <t>OC 214198</t>
  </si>
  <si>
    <t>OC 214200</t>
  </si>
  <si>
    <t>SERVICIO DE CONTRATACION DE UNA EMPRESA PARA LA ORGANIZACIÓN Y EJECUCION DEL PROGAMA DEL DIA DE LA SECRETARIA</t>
  </si>
  <si>
    <t>MONITOR LCD INTERACTIVO DE 70"</t>
  </si>
  <si>
    <t>LIQUIDACION DEL SERVICIO DE CONFECCION Y SUMINISTRO DE TARJETAS DE PRESENTACION PARA EJECUTIVOS Y FUNCIONARIOS DE CORPAC SA</t>
  </si>
  <si>
    <t>OS 214656</t>
  </si>
  <si>
    <t>OC 214655</t>
  </si>
  <si>
    <t>OS 214636</t>
  </si>
  <si>
    <t>OS 214610</t>
  </si>
  <si>
    <t>OC 214604</t>
  </si>
  <si>
    <t>OC 214603</t>
  </si>
  <si>
    <t>OC 214602</t>
  </si>
  <si>
    <t>OC 214601</t>
  </si>
  <si>
    <t>OC 214599</t>
  </si>
  <si>
    <t>OC 214596</t>
  </si>
  <si>
    <t>OC 214594</t>
  </si>
  <si>
    <t>OC 214593</t>
  </si>
  <si>
    <t>OC 214591</t>
  </si>
  <si>
    <t>OC 214590</t>
  </si>
  <si>
    <t>OC 214589</t>
  </si>
  <si>
    <t>OC 214588</t>
  </si>
  <si>
    <t>OC 214587</t>
  </si>
  <si>
    <t>OC 214579</t>
  </si>
  <si>
    <t>OS 214555</t>
  </si>
  <si>
    <t>OC 214554</t>
  </si>
  <si>
    <t>OS 214546</t>
  </si>
  <si>
    <t>OS 214543</t>
  </si>
  <si>
    <t>SERVICIO DE INSPECCION TECNICA VEHICULAR ORDINARIA</t>
  </si>
  <si>
    <t>OS 214536</t>
  </si>
  <si>
    <t>OC 214535</t>
  </si>
  <si>
    <t>OC 214529</t>
  </si>
  <si>
    <t>OC 214528</t>
  </si>
  <si>
    <t>OC 214525</t>
  </si>
  <si>
    <t>OC 214524</t>
  </si>
  <si>
    <t>OC 214517</t>
  </si>
  <si>
    <t>OC 214516</t>
  </si>
  <si>
    <t>CONTRATACION DE LOCADOR DE SERVICIO PARA BRINDAR APOYO EN LA GCAF</t>
  </si>
  <si>
    <t>OS 214512</t>
  </si>
  <si>
    <t>OS 214495</t>
  </si>
  <si>
    <t>OS 214494</t>
  </si>
  <si>
    <t>OS 214493</t>
  </si>
  <si>
    <t>OS 214481</t>
  </si>
  <si>
    <t>OS 214482</t>
  </si>
  <si>
    <t>OS 214483</t>
  </si>
  <si>
    <t>OS 214486</t>
  </si>
  <si>
    <t>OS 214490</t>
  </si>
  <si>
    <t>OS 214465</t>
  </si>
  <si>
    <t>OC 214449</t>
  </si>
  <si>
    <t>OC 214426</t>
  </si>
  <si>
    <t>OC 214425</t>
  </si>
  <si>
    <t>OS 214384</t>
  </si>
  <si>
    <t>OS 214296</t>
  </si>
  <si>
    <t>OC 214260</t>
  </si>
  <si>
    <t>OS 214254</t>
  </si>
  <si>
    <t>OC 214247</t>
  </si>
  <si>
    <t>OC 214246</t>
  </si>
  <si>
    <t>OS 214234</t>
  </si>
  <si>
    <t>OS 214211</t>
  </si>
  <si>
    <t>OS 214203</t>
  </si>
  <si>
    <t>OS 214201</t>
  </si>
</sst>
</file>

<file path=xl/styles.xml><?xml version="1.0" encoding="utf-8"?>
<styleSheet xmlns="http://schemas.openxmlformats.org/spreadsheetml/2006/main">
  <numFmts count="16">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 * #,##0.00_ ;_ * \-#,##0.00_ ;_ * &quot;-&quot;??_ ;_ @_ "/>
    <numFmt numFmtId="165" formatCode="_ &quot;S/&quot;\ * #,##0_ ;_ &quot;S/&quot;\ * \-#,##0_ ;_ &quot;S/&quot;\ * &quot;-&quot;_ ;_ @_ "/>
    <numFmt numFmtId="166" formatCode="_ &quot;S/&quot;\ * #,##0.00_ ;_ &quot;S/&quot;\ * \-#,##0.00_ ;_ &quot;S/&quot;\ * &quot;-&quot;??_ ;_ @_ "/>
    <numFmt numFmtId="167" formatCode="&quot;S/.&quot;\ #,##0.00;[Red]&quot;S/.&quot;\ \-#,##0.00"/>
    <numFmt numFmtId="168" formatCode="_ &quot;S/.&quot;\ * #,##0.00_ ;_ &quot;S/.&quot;\ * \-#,##0.00_ ;_ &quot;S/.&quot;\ * &quot;-&quot;??_ ;_ @_ "/>
    <numFmt numFmtId="169" formatCode="_(* #,##0.00_);_(* \(#,##0.00\);_(* &quot;-&quot;??_);_(@_)"/>
    <numFmt numFmtId="170" formatCode="_ [$S/.-280A]\ * #,##0.00_ ;_ [$S/.-280A]\ * \-#,##0.00_ ;_ [$S/.-280A]\ * &quot;-&quot;??_ ;_ @_ "/>
    <numFmt numFmtId="171" formatCode="_-[$$-80A]* #,##0.00_-;\-[$$-80A]* #,##0.00_-;_-[$$-80A]* &quot;-&quot;??_-;_-@_-"/>
  </numFmts>
  <fonts count="56">
    <font>
      <sz val="10"/>
      <name val="Arial"/>
      <family val="0"/>
    </font>
    <font>
      <sz val="11"/>
      <color indexed="8"/>
      <name val="Calibri"/>
      <family val="2"/>
    </font>
    <font>
      <b/>
      <sz val="9"/>
      <name val="Arial"/>
      <family val="2"/>
    </font>
    <font>
      <sz val="9"/>
      <name val="Arial"/>
      <family val="2"/>
    </font>
    <font>
      <b/>
      <sz val="10"/>
      <name val="Arial"/>
      <family val="2"/>
    </font>
    <font>
      <b/>
      <sz val="8"/>
      <name val="Arial"/>
      <family val="2"/>
    </font>
    <font>
      <b/>
      <u val="single"/>
      <sz val="12"/>
      <name val="Arial"/>
      <family val="2"/>
    </font>
    <font>
      <b/>
      <u val="single"/>
      <sz val="9"/>
      <name val="Arial"/>
      <family val="2"/>
    </font>
    <font>
      <sz val="10"/>
      <color indexed="8"/>
      <name val="Arial"/>
      <family val="2"/>
    </font>
    <font>
      <sz val="9"/>
      <name val="Calibri"/>
      <family val="2"/>
    </font>
    <font>
      <sz val="10"/>
      <name val="Calibri"/>
      <family val="2"/>
    </font>
    <font>
      <sz val="8"/>
      <name val="Calibri"/>
      <family val="2"/>
    </font>
    <font>
      <sz val="8"/>
      <color indexed="8"/>
      <name val="Calibri"/>
      <family val="2"/>
    </font>
    <font>
      <sz val="10"/>
      <color indexed="8"/>
      <name val="Calibri"/>
      <family val="2"/>
    </font>
    <font>
      <sz val="9"/>
      <color indexed="62"/>
      <name val="Arial"/>
      <family val="2"/>
    </font>
    <font>
      <b/>
      <sz val="8"/>
      <color indexed="62"/>
      <name val="Arial"/>
      <family val="2"/>
    </font>
    <font>
      <b/>
      <u val="single"/>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8"/>
      <color theme="1"/>
      <name val="Calibri"/>
      <family val="2"/>
    </font>
    <font>
      <sz val="10"/>
      <color theme="1"/>
      <name val="Calibri"/>
      <family val="2"/>
    </font>
    <font>
      <sz val="9"/>
      <color theme="4" tint="-0.24997000396251678"/>
      <name val="Arial"/>
      <family val="2"/>
    </font>
    <font>
      <b/>
      <sz val="8"/>
      <color theme="4"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style="thin"/>
      <right/>
      <top/>
      <bottom/>
    </border>
    <border>
      <left style="thin"/>
      <right style="thin"/>
      <top/>
      <bottom/>
    </border>
    <border>
      <left/>
      <right style="thin"/>
      <top style="thin"/>
      <bottom style="thin"/>
    </border>
    <border>
      <left style="thin"/>
      <right style="thin"/>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99">
    <xf numFmtId="0" fontId="0" fillId="0" borderId="0" xfId="0" applyAlignment="1">
      <alignment/>
    </xf>
    <xf numFmtId="0" fontId="0" fillId="0" borderId="0" xfId="65">
      <alignment/>
      <protection/>
    </xf>
    <xf numFmtId="0" fontId="4" fillId="0" borderId="0" xfId="65" applyFont="1" applyAlignment="1">
      <alignment vertical="center"/>
      <protection/>
    </xf>
    <xf numFmtId="0" fontId="0" fillId="33" borderId="0" xfId="65" applyFill="1">
      <alignment/>
      <protection/>
    </xf>
    <xf numFmtId="0" fontId="4" fillId="33" borderId="0" xfId="65" applyFont="1" applyFill="1" applyBorder="1" applyAlignment="1">
      <alignment vertical="center"/>
      <protection/>
    </xf>
    <xf numFmtId="0" fontId="4" fillId="33" borderId="0" xfId="65" applyFont="1" applyFill="1" applyBorder="1" applyAlignment="1">
      <alignment horizontal="center" vertical="center"/>
      <protection/>
    </xf>
    <xf numFmtId="0" fontId="0" fillId="0" borderId="0" xfId="65" applyFont="1">
      <alignment/>
      <protection/>
    </xf>
    <xf numFmtId="0" fontId="4" fillId="33" borderId="0" xfId="65" applyFont="1" applyFill="1" applyAlignment="1">
      <alignment horizontal="center" vertical="center"/>
      <protection/>
    </xf>
    <xf numFmtId="0" fontId="4" fillId="0" borderId="0" xfId="65" applyFont="1" applyFill="1" applyBorder="1" applyAlignment="1">
      <alignment/>
      <protection/>
    </xf>
    <xf numFmtId="0" fontId="4" fillId="0" borderId="0" xfId="65" applyFont="1" applyAlignment="1">
      <alignment/>
      <protection/>
    </xf>
    <xf numFmtId="0" fontId="3" fillId="0" borderId="0" xfId="65" applyFont="1">
      <alignment/>
      <protection/>
    </xf>
    <xf numFmtId="0" fontId="0" fillId="0" borderId="10" xfId="65" applyFont="1" applyBorder="1" applyAlignment="1">
      <alignment horizontal="center" vertical="center"/>
      <protection/>
    </xf>
    <xf numFmtId="0" fontId="4" fillId="33" borderId="0" xfId="0" applyFont="1" applyFill="1" applyAlignment="1">
      <alignment horizontal="right"/>
    </xf>
    <xf numFmtId="0" fontId="2" fillId="33" borderId="10" xfId="65" applyFont="1" applyFill="1" applyBorder="1" applyAlignment="1">
      <alignment vertical="center"/>
      <protection/>
    </xf>
    <xf numFmtId="0" fontId="0" fillId="0" borderId="0" xfId="65" applyFont="1" applyFill="1">
      <alignment/>
      <protection/>
    </xf>
    <xf numFmtId="0" fontId="0" fillId="0" borderId="0" xfId="65" applyFont="1" applyFill="1" applyBorder="1">
      <alignment/>
      <protection/>
    </xf>
    <xf numFmtId="0" fontId="51" fillId="0" borderId="10" xfId="0" applyFont="1" applyFill="1" applyBorder="1" applyAlignment="1">
      <alignment horizontal="center" vertical="center" wrapText="1"/>
    </xf>
    <xf numFmtId="0" fontId="3" fillId="0" borderId="0" xfId="65" applyFont="1" applyAlignment="1">
      <alignment horizontal="center" vertical="center"/>
      <protection/>
    </xf>
    <xf numFmtId="0" fontId="2" fillId="33" borderId="0" xfId="0" applyFont="1" applyFill="1" applyAlignment="1">
      <alignment horizontal="right"/>
    </xf>
    <xf numFmtId="0" fontId="2" fillId="33" borderId="0" xfId="65" applyFont="1" applyFill="1" applyBorder="1" applyAlignment="1">
      <alignment horizontal="center" vertical="center"/>
      <protection/>
    </xf>
    <xf numFmtId="0" fontId="2" fillId="33" borderId="0" xfId="65" applyFont="1" applyFill="1" applyAlignment="1">
      <alignment horizontal="center" vertical="center"/>
      <protection/>
    </xf>
    <xf numFmtId="2" fontId="2" fillId="34" borderId="11" xfId="65" applyNumberFormat="1" applyFont="1" applyFill="1" applyBorder="1" applyAlignment="1">
      <alignment horizontal="center" vertical="center" wrapText="1"/>
      <protection/>
    </xf>
    <xf numFmtId="2" fontId="2" fillId="34" borderId="10" xfId="65" applyNumberFormat="1" applyFont="1" applyFill="1" applyBorder="1" applyAlignment="1">
      <alignment horizontal="center" vertical="center" wrapText="1"/>
      <protection/>
    </xf>
    <xf numFmtId="2" fontId="2" fillId="34" borderId="12" xfId="65" applyNumberFormat="1" applyFont="1" applyFill="1" applyBorder="1" applyAlignment="1">
      <alignment horizontal="center" vertical="center" wrapText="1"/>
      <protection/>
    </xf>
    <xf numFmtId="0" fontId="9" fillId="0" borderId="10" xfId="65" applyFont="1" applyBorder="1" applyAlignment="1">
      <alignment horizontal="center" vertical="center"/>
      <protection/>
    </xf>
    <xf numFmtId="0" fontId="0" fillId="0" borderId="10" xfId="0" applyFont="1" applyFill="1" applyBorder="1" applyAlignment="1">
      <alignment horizontal="center" vertical="center" wrapText="1"/>
    </xf>
    <xf numFmtId="167" fontId="0" fillId="0" borderId="10" xfId="0" applyNumberFormat="1" applyFont="1" applyFill="1" applyBorder="1" applyAlignment="1">
      <alignment horizontal="center" vertical="center" wrapText="1"/>
    </xf>
    <xf numFmtId="0" fontId="51" fillId="0" borderId="10" xfId="0" applyFont="1" applyFill="1" applyBorder="1" applyAlignment="1">
      <alignment horizontal="center" wrapText="1"/>
    </xf>
    <xf numFmtId="168" fontId="0" fillId="0" borderId="10" xfId="60" applyFont="1" applyBorder="1" applyAlignment="1">
      <alignment horizontal="center" vertical="center" wrapText="1"/>
    </xf>
    <xf numFmtId="168" fontId="0" fillId="0" borderId="10" xfId="60" applyFont="1" applyBorder="1" applyAlignment="1">
      <alignment horizontal="center" vertical="center" wrapText="1"/>
    </xf>
    <xf numFmtId="170" fontId="0" fillId="0" borderId="10" xfId="57" applyNumberFormat="1" applyFont="1" applyBorder="1" applyAlignment="1">
      <alignment horizontal="center" vertical="center" wrapText="1"/>
    </xf>
    <xf numFmtId="0" fontId="4" fillId="33" borderId="10" xfId="65" applyFont="1" applyFill="1" applyBorder="1" applyAlignment="1">
      <alignment horizontal="center" vertical="center"/>
      <protection/>
    </xf>
    <xf numFmtId="2" fontId="4" fillId="34" borderId="11" xfId="65" applyNumberFormat="1" applyFont="1" applyFill="1" applyBorder="1" applyAlignment="1">
      <alignment horizontal="center" vertical="center" wrapText="1"/>
      <protection/>
    </xf>
    <xf numFmtId="2" fontId="4" fillId="34" borderId="12" xfId="65" applyNumberFormat="1" applyFont="1" applyFill="1" applyBorder="1" applyAlignment="1">
      <alignment horizontal="center" vertical="center" wrapText="1"/>
      <protection/>
    </xf>
    <xf numFmtId="0" fontId="4" fillId="33" borderId="0" xfId="65" applyFont="1" applyFill="1" applyBorder="1" applyAlignment="1">
      <alignment horizontal="center" vertical="center"/>
      <protection/>
    </xf>
    <xf numFmtId="2" fontId="4" fillId="34" borderId="10" xfId="65" applyNumberFormat="1" applyFont="1" applyFill="1" applyBorder="1" applyAlignment="1">
      <alignment horizontal="center" vertical="center" wrapText="1"/>
      <protection/>
    </xf>
    <xf numFmtId="14" fontId="10" fillId="0" borderId="10" xfId="0" applyNumberFormat="1" applyFont="1" applyBorder="1" applyAlignment="1">
      <alignment horizontal="center" vertical="center"/>
    </xf>
    <xf numFmtId="14" fontId="11" fillId="0" borderId="10" xfId="0" applyNumberFormat="1" applyFont="1" applyBorder="1" applyAlignment="1">
      <alignment horizontal="center" vertical="center" wrapText="1"/>
    </xf>
    <xf numFmtId="1" fontId="10" fillId="0" borderId="10" xfId="57" applyNumberFormat="1" applyFont="1" applyBorder="1" applyAlignment="1">
      <alignment horizontal="center" vertical="center" wrapText="1"/>
    </xf>
    <xf numFmtId="0" fontId="52" fillId="0" borderId="10" xfId="0" applyFont="1" applyBorder="1" applyAlignment="1">
      <alignment horizontal="center" vertical="center" wrapText="1"/>
    </xf>
    <xf numFmtId="1" fontId="53" fillId="0" borderId="10" xfId="57" applyNumberFormat="1" applyFont="1" applyBorder="1" applyAlignment="1">
      <alignment horizontal="center" vertical="center" wrapText="1"/>
    </xf>
    <xf numFmtId="171" fontId="0" fillId="0" borderId="10" xfId="60" applyNumberFormat="1" applyFont="1" applyBorder="1" applyAlignment="1">
      <alignment horizontal="center" vertical="center" wrapText="1"/>
    </xf>
    <xf numFmtId="1" fontId="11" fillId="0" borderId="10" xfId="57" applyNumberFormat="1" applyFont="1" applyBorder="1" applyAlignment="1">
      <alignment horizontal="center" vertical="center"/>
    </xf>
    <xf numFmtId="14" fontId="10" fillId="0" borderId="10" xfId="0" applyNumberFormat="1" applyFont="1" applyBorder="1" applyAlignment="1">
      <alignment horizontal="center" vertical="center" wrapText="1"/>
    </xf>
    <xf numFmtId="0" fontId="4" fillId="33" borderId="0" xfId="65" applyFont="1" applyFill="1" applyAlignment="1">
      <alignment horizontal="right"/>
      <protection/>
    </xf>
    <xf numFmtId="14" fontId="2" fillId="34" borderId="12" xfId="65" applyNumberFormat="1" applyFont="1" applyFill="1" applyBorder="1" applyAlignment="1">
      <alignment horizontal="center" vertical="center"/>
      <protection/>
    </xf>
    <xf numFmtId="0" fontId="54" fillId="33" borderId="13" xfId="65" applyFont="1" applyFill="1" applyBorder="1" applyAlignment="1">
      <alignment horizontal="center" vertical="center" wrapText="1"/>
      <protection/>
    </xf>
    <xf numFmtId="4" fontId="55" fillId="0" borderId="10" xfId="65" applyNumberFormat="1" applyFont="1" applyFill="1" applyBorder="1" applyAlignment="1">
      <alignment horizontal="center" vertical="center" wrapText="1"/>
      <protection/>
    </xf>
    <xf numFmtId="0" fontId="0" fillId="0" borderId="10" xfId="65" applyBorder="1" applyAlignment="1" applyProtection="1">
      <alignment horizontal="center" vertical="center" wrapText="1"/>
      <protection locked="0"/>
    </xf>
    <xf numFmtId="0" fontId="0" fillId="0" borderId="10" xfId="65" applyBorder="1" applyAlignment="1">
      <alignment horizontal="center" vertical="center" wrapText="1"/>
      <protection/>
    </xf>
    <xf numFmtId="166" fontId="0" fillId="0" borderId="10" xfId="63" applyFont="1" applyBorder="1" applyAlignment="1">
      <alignment/>
    </xf>
    <xf numFmtId="14" fontId="0" fillId="0" borderId="10" xfId="65" applyNumberFormat="1" applyBorder="1">
      <alignment/>
      <protection/>
    </xf>
    <xf numFmtId="14" fontId="0" fillId="0" borderId="10" xfId="65" applyNumberFormat="1" applyFill="1" applyBorder="1">
      <alignment/>
      <protection/>
    </xf>
    <xf numFmtId="0" fontId="0" fillId="0" borderId="0" xfId="65" applyProtection="1">
      <alignment/>
      <protection locked="0"/>
    </xf>
    <xf numFmtId="0" fontId="0" fillId="0" borderId="10" xfId="65" applyFont="1" applyBorder="1" applyAlignment="1">
      <alignment horizontal="center" vertical="center" wrapText="1"/>
      <protection/>
    </xf>
    <xf numFmtId="2" fontId="0" fillId="0" borderId="0" xfId="65" applyNumberFormat="1" applyProtection="1">
      <alignment/>
      <protection locked="0"/>
    </xf>
    <xf numFmtId="0" fontId="0" fillId="0" borderId="10" xfId="65" applyFont="1" applyBorder="1" applyAlignment="1" applyProtection="1">
      <alignment horizontal="center" vertical="center" wrapText="1"/>
      <protection locked="0"/>
    </xf>
    <xf numFmtId="0" fontId="0" fillId="0" borderId="10" xfId="65" applyFill="1" applyBorder="1" applyAlignment="1" applyProtection="1">
      <alignment horizontal="center" vertical="center" wrapText="1"/>
      <protection locked="0"/>
    </xf>
    <xf numFmtId="0" fontId="0" fillId="0" borderId="0" xfId="65" applyFont="1" applyProtection="1">
      <alignment/>
      <protection locked="0"/>
    </xf>
    <xf numFmtId="0" fontId="0" fillId="0" borderId="10" xfId="65" applyFont="1" applyBorder="1" applyAlignment="1">
      <alignment vertical="center" wrapText="1"/>
      <protection/>
    </xf>
    <xf numFmtId="0" fontId="4" fillId="33" borderId="10" xfId="65" applyFont="1" applyFill="1" applyBorder="1" applyAlignment="1">
      <alignment horizontal="center" vertical="center"/>
      <protection/>
    </xf>
    <xf numFmtId="0" fontId="0" fillId="0" borderId="0" xfId="65" applyFont="1" applyAlignment="1">
      <alignment horizontal="center" vertical="center"/>
      <protection/>
    </xf>
    <xf numFmtId="166" fontId="0" fillId="0" borderId="10" xfId="63" applyFont="1" applyBorder="1" applyAlignment="1">
      <alignment horizontal="center" vertical="center"/>
    </xf>
    <xf numFmtId="0" fontId="0" fillId="0" borderId="10" xfId="0" applyFont="1" applyBorder="1" applyAlignment="1" applyProtection="1">
      <alignment horizontal="center" vertical="center" wrapText="1"/>
      <protection locked="0"/>
    </xf>
    <xf numFmtId="0" fontId="0" fillId="0" borderId="10" xfId="0" applyFont="1" applyBorder="1" applyAlignment="1">
      <alignment vertical="center" wrapText="1"/>
    </xf>
    <xf numFmtId="166" fontId="0" fillId="0" borderId="10" xfId="63" applyFont="1" applyBorder="1" applyAlignment="1">
      <alignment horizontal="center" vertical="center" wrapText="1"/>
    </xf>
    <xf numFmtId="0" fontId="0" fillId="33" borderId="10" xfId="65" applyFont="1" applyFill="1" applyBorder="1" applyAlignment="1">
      <alignment vertical="center" wrapText="1"/>
      <protection/>
    </xf>
    <xf numFmtId="0" fontId="0" fillId="33" borderId="10" xfId="65" applyFont="1" applyFill="1" applyBorder="1" applyAlignment="1">
      <alignment horizontal="center" vertical="center" wrapText="1"/>
      <protection/>
    </xf>
    <xf numFmtId="0" fontId="0" fillId="0" borderId="10" xfId="65" applyFont="1" applyFill="1" applyBorder="1" applyAlignment="1">
      <alignment vertical="center" wrapText="1"/>
      <protection/>
    </xf>
    <xf numFmtId="0" fontId="0" fillId="0" borderId="10" xfId="65" applyFont="1" applyFill="1" applyBorder="1" applyAlignment="1">
      <alignment horizontal="center" vertical="center" wrapText="1"/>
      <protection/>
    </xf>
    <xf numFmtId="0" fontId="0" fillId="0" borderId="0" xfId="65" applyFont="1" applyAlignment="1">
      <alignment vertical="center"/>
      <protection/>
    </xf>
    <xf numFmtId="0" fontId="4" fillId="33" borderId="0" xfId="65" applyFont="1" applyFill="1" applyAlignment="1">
      <alignment horizontal="right" vertical="center"/>
      <protection/>
    </xf>
    <xf numFmtId="170" fontId="0" fillId="0" borderId="10" xfId="57" applyNumberFormat="1" applyFont="1" applyBorder="1" applyAlignment="1" applyProtection="1">
      <alignment horizontal="center" vertical="center" wrapText="1"/>
      <protection locked="0"/>
    </xf>
    <xf numFmtId="165" fontId="0" fillId="0" borderId="10" xfId="57" applyNumberFormat="1" applyFont="1" applyBorder="1" applyAlignment="1" applyProtection="1">
      <alignment horizontal="center" vertical="center" wrapText="1"/>
      <protection locked="0"/>
    </xf>
    <xf numFmtId="0" fontId="0" fillId="33" borderId="10" xfId="65" applyFont="1" applyFill="1" applyBorder="1" applyAlignment="1">
      <alignment horizontal="center" vertical="center"/>
      <protection/>
    </xf>
    <xf numFmtId="0" fontId="8" fillId="0" borderId="10" xfId="73" applyFont="1" applyFill="1" applyBorder="1" applyAlignment="1">
      <alignment horizontal="center" vertical="center"/>
      <protection/>
    </xf>
    <xf numFmtId="0" fontId="0" fillId="0" borderId="10" xfId="65" applyFont="1" applyBorder="1" applyAlignment="1">
      <alignment horizontal="left" vertical="center" wrapText="1"/>
      <protection/>
    </xf>
    <xf numFmtId="0" fontId="0" fillId="0" borderId="10" xfId="0" applyFont="1" applyBorder="1" applyAlignment="1" applyProtection="1">
      <alignment horizontal="left" vertical="center" wrapText="1"/>
      <protection locked="0"/>
    </xf>
    <xf numFmtId="0" fontId="0" fillId="0" borderId="0" xfId="65" applyFont="1" applyAlignment="1">
      <alignment horizontal="left" vertical="center"/>
      <protection/>
    </xf>
    <xf numFmtId="0" fontId="6" fillId="0" borderId="0" xfId="65" applyFont="1" applyAlignment="1">
      <alignment horizontal="center"/>
      <protection/>
    </xf>
    <xf numFmtId="0" fontId="4" fillId="33" borderId="10" xfId="65" applyFont="1" applyFill="1" applyBorder="1" applyAlignment="1">
      <alignment horizontal="center" vertical="center"/>
      <protection/>
    </xf>
    <xf numFmtId="2" fontId="5" fillId="34" borderId="11" xfId="65" applyNumberFormat="1" applyFont="1" applyFill="1" applyBorder="1" applyAlignment="1">
      <alignment horizontal="center" vertical="center" wrapText="1"/>
      <protection/>
    </xf>
    <xf numFmtId="2" fontId="5" fillId="34" borderId="14" xfId="65" applyNumberFormat="1" applyFont="1" applyFill="1" applyBorder="1" applyAlignment="1">
      <alignment horizontal="center" vertical="center" wrapText="1"/>
      <protection/>
    </xf>
    <xf numFmtId="2" fontId="5" fillId="34" borderId="12" xfId="65" applyNumberFormat="1" applyFont="1" applyFill="1" applyBorder="1" applyAlignment="1">
      <alignment horizontal="center" vertical="center" wrapText="1"/>
      <protection/>
    </xf>
    <xf numFmtId="2" fontId="5" fillId="34" borderId="15" xfId="65" applyNumberFormat="1" applyFont="1" applyFill="1" applyBorder="1" applyAlignment="1">
      <alignment horizontal="center" vertical="center" wrapText="1"/>
      <protection/>
    </xf>
    <xf numFmtId="169" fontId="5" fillId="34" borderId="12" xfId="59" applyFont="1" applyFill="1" applyBorder="1" applyAlignment="1">
      <alignment horizontal="center" vertical="center" wrapText="1"/>
    </xf>
    <xf numFmtId="169" fontId="5" fillId="34" borderId="15" xfId="59" applyFont="1" applyFill="1" applyBorder="1" applyAlignment="1">
      <alignment horizontal="center" vertical="center" wrapText="1"/>
    </xf>
    <xf numFmtId="169" fontId="5" fillId="34" borderId="10" xfId="59" applyFont="1" applyFill="1" applyBorder="1" applyAlignment="1">
      <alignment horizontal="center" vertical="center" wrapText="1"/>
    </xf>
    <xf numFmtId="2" fontId="5" fillId="34" borderId="13" xfId="65" applyNumberFormat="1" applyFont="1" applyFill="1" applyBorder="1" applyAlignment="1">
      <alignment horizontal="center" vertical="center" wrapText="1"/>
      <protection/>
    </xf>
    <xf numFmtId="2" fontId="5" fillId="34" borderId="16" xfId="65" applyNumberFormat="1" applyFont="1" applyFill="1" applyBorder="1" applyAlignment="1">
      <alignment horizontal="center" vertical="center" wrapText="1"/>
      <protection/>
    </xf>
    <xf numFmtId="0" fontId="7" fillId="0" borderId="0" xfId="65" applyFont="1" applyAlignment="1">
      <alignment horizontal="center"/>
      <protection/>
    </xf>
    <xf numFmtId="0" fontId="2" fillId="33" borderId="10" xfId="65" applyFont="1" applyFill="1" applyBorder="1" applyAlignment="1">
      <alignment horizontal="center" vertical="center"/>
      <protection/>
    </xf>
    <xf numFmtId="0" fontId="16" fillId="0" borderId="0" xfId="65" applyFont="1" applyAlignment="1">
      <alignment horizontal="center" vertical="center"/>
      <protection/>
    </xf>
    <xf numFmtId="0" fontId="6" fillId="0" borderId="0" xfId="65" applyFont="1" applyAlignment="1">
      <alignment horizontal="center" vertical="center"/>
      <protection/>
    </xf>
    <xf numFmtId="49" fontId="4" fillId="34" borderId="10" xfId="65" applyNumberFormat="1" applyFont="1" applyFill="1" applyBorder="1" applyAlignment="1">
      <alignment horizontal="center" vertical="center" wrapText="1"/>
      <protection/>
    </xf>
    <xf numFmtId="4" fontId="4" fillId="34" borderId="12" xfId="65" applyNumberFormat="1" applyFont="1" applyFill="1" applyBorder="1" applyAlignment="1">
      <alignment horizontal="center" vertical="center" wrapText="1"/>
      <protection/>
    </xf>
    <xf numFmtId="4" fontId="4" fillId="34" borderId="17" xfId="65" applyNumberFormat="1" applyFont="1" applyFill="1" applyBorder="1" applyAlignment="1">
      <alignment horizontal="center" vertical="center" wrapText="1"/>
      <protection/>
    </xf>
    <xf numFmtId="49" fontId="4" fillId="34" borderId="12" xfId="65" applyNumberFormat="1" applyFont="1" applyFill="1" applyBorder="1" applyAlignment="1">
      <alignment horizontal="center" vertical="center" wrapText="1"/>
      <protection/>
    </xf>
    <xf numFmtId="49" fontId="4" fillId="34" borderId="17" xfId="65" applyNumberFormat="1" applyFont="1" applyFill="1" applyBorder="1" applyAlignment="1">
      <alignment horizontal="center" vertical="center" wrapText="1"/>
      <protection/>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1"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Comma" xfId="57"/>
    <cellStyle name="Comma [0]" xfId="58"/>
    <cellStyle name="Millares 2" xfId="59"/>
    <cellStyle name="Currency" xfId="60"/>
    <cellStyle name="Currency [0]" xfId="61"/>
    <cellStyle name="Moneda 2" xfId="62"/>
    <cellStyle name="Moneda 3" xfId="63"/>
    <cellStyle name="Neutral" xfId="64"/>
    <cellStyle name="Normal 2" xfId="65"/>
    <cellStyle name="Normal 3" xfId="66"/>
    <cellStyle name="Normal 4" xfId="67"/>
    <cellStyle name="Normal 5" xfId="68"/>
    <cellStyle name="Normal 7" xfId="69"/>
    <cellStyle name="Normal 8" xfId="70"/>
    <cellStyle name="Normal 8 2" xfId="71"/>
    <cellStyle name="Normal 8 2 2" xfId="72"/>
    <cellStyle name="Normal 8 2 2 2"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038918731rad81198.doc"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038918731rad81198.doc" TargetMode="External" /><Relationship Id="rId17" Type="http://schemas.openxmlformats.org/officeDocument/2006/relationships/hyperlink" Target="http://www.seace.gob.pe/mon/docs/procesos/2011/020008/1038918731rad81198.doc"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038918731rad81198.doc" TargetMode="External" /><Relationship Id="rId20" Type="http://schemas.openxmlformats.org/officeDocument/2006/relationships/hyperlink" Target="http://www.seace.gob.pe/mon/docs/procesos/2011/020008/1038918731rad81198.doc" TargetMode="External" /><Relationship Id="rId21" Type="http://schemas.openxmlformats.org/officeDocument/2006/relationships/hyperlink" Target="http://www.seace.gob.pe/mon/docs/procesos/2011/020008/1038918731rad81198.doc" TargetMode="External" /><Relationship Id="rId22" Type="http://schemas.openxmlformats.org/officeDocument/2006/relationships/hyperlink" Target="http://www.seace.gob.pe/mon/docs/procesos/2011/020008/1038918731rad81198.doc" TargetMode="External" /><Relationship Id="rId23" Type="http://schemas.openxmlformats.org/officeDocument/2006/relationships/hyperlink" Target="http://www.seace.gob.pe/mon/docs/procesos/2011/020008/1038918731rad81198.doc" TargetMode="External" /><Relationship Id="rId24" Type="http://schemas.openxmlformats.org/officeDocument/2006/relationships/hyperlink" Target="http://www.seace.gob.pe/mon/docs/procesos/2011/020008/1038918731rad81198.doc" TargetMode="External" /><Relationship Id="rId25" Type="http://schemas.openxmlformats.org/officeDocument/2006/relationships/hyperlink" Target="http://www.seace.gob.pe/mon/docs/procesos/2011/020008/1038918731rad81198.doc"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038918731rad81198.doc"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038918731rad81198.doc"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038918731rad81198.doc" TargetMode="External" /><Relationship Id="rId35" Type="http://schemas.openxmlformats.org/officeDocument/2006/relationships/hyperlink" Target="http://www.seace.gob.pe/mon/docs/procesos/2011/020008/1038918731rad81198.doc" TargetMode="External" /><Relationship Id="rId36" Type="http://schemas.openxmlformats.org/officeDocument/2006/relationships/hyperlink" Target="http://www.seace.gob.pe/mon/docs/procesos/2011/020008/1038918731rad81198.doc"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038918731rad81198.doc"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038918731rad81198.doc"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038918731rad81198.doc" TargetMode="External" /><Relationship Id="rId45" Type="http://schemas.openxmlformats.org/officeDocument/2006/relationships/hyperlink" Target="http://www.seace.gob.pe/mon/docs/procesos/2011/020008/1038918731rad81198.doc" TargetMode="External" /><Relationship Id="rId46" Type="http://schemas.openxmlformats.org/officeDocument/2006/relationships/hyperlink" Target="http://www.seace.gob.pe/mon/docs/procesos/2011/020008/1038918731rad81198.doc" TargetMode="External" /><Relationship Id="rId47" Type="http://schemas.openxmlformats.org/officeDocument/2006/relationships/hyperlink" Target="http://www.seace.gob.pe/mon/docs/procesos/2011/020008/1038918731rad81198.doc" TargetMode="External" /><Relationship Id="rId48" Type="http://schemas.openxmlformats.org/officeDocument/2006/relationships/hyperlink" Target="http://www.seace.gob.pe/mon/docs/procesos/2011/020008/1038918731rad81198.doc" TargetMode="External" /><Relationship Id="rId49" Type="http://schemas.openxmlformats.org/officeDocument/2006/relationships/hyperlink" Target="http://www.seace.gob.pe/mon/docs/procesos/2011/020008/1038918731rad81198.doc" TargetMode="External" /><Relationship Id="rId50" Type="http://schemas.openxmlformats.org/officeDocument/2006/relationships/hyperlink" Target="http://www.seace.gob.pe/mon/docs/procesos/2011/020008/1038918731rad81198.doc" TargetMode="External" /><Relationship Id="rId51" Type="http://schemas.openxmlformats.org/officeDocument/2006/relationships/hyperlink" Target="http://www.seace.gob.pe/mon/docs/procesos/2011/020008/1038918731rad81198.doc" TargetMode="External" /><Relationship Id="rId52" Type="http://schemas.openxmlformats.org/officeDocument/2006/relationships/hyperlink" Target="http://www.seace.gob.pe/mon/docs/procesos/2011/020008/1038918731rad81198.doc" TargetMode="External" /><Relationship Id="rId53" Type="http://schemas.openxmlformats.org/officeDocument/2006/relationships/hyperlink" Target="http://www.seace.gob.pe/mon/docs/procesos/2011/020008/1038918731rad81198.doc" TargetMode="External" /><Relationship Id="rId54" Type="http://schemas.openxmlformats.org/officeDocument/2006/relationships/hyperlink" Target="http://www.seace.gob.pe/mon/docs/procesos/2011/020008/1038918731rad81198.doc" TargetMode="External" /><Relationship Id="rId55" Type="http://schemas.openxmlformats.org/officeDocument/2006/relationships/hyperlink" Target="http://www.seace.gob.pe/mon/docs/procesos/2011/020008/1038918731rad81198.doc" TargetMode="External" /><Relationship Id="rId56" Type="http://schemas.openxmlformats.org/officeDocument/2006/relationships/hyperlink" Target="http://www.seace.gob.pe/mon/docs/procesos/2011/020008/1038918731rad81198.doc" TargetMode="External" /><Relationship Id="rId57" Type="http://schemas.openxmlformats.org/officeDocument/2006/relationships/hyperlink" Target="http://www.seace.gob.pe/mon/docs/procesos/2011/020008/1038918731rad81198.doc" TargetMode="External" /><Relationship Id="rId58" Type="http://schemas.openxmlformats.org/officeDocument/2006/relationships/hyperlink" Target="http://www.seace.gob.pe/mon/docs/procesos/2011/020008/1038918731rad81198.doc" TargetMode="External" /><Relationship Id="rId59" Type="http://schemas.openxmlformats.org/officeDocument/2006/relationships/hyperlink" Target="http://www.seace.gob.pe/mon/docs/procesos/2011/020008/1038918731rad81198.doc" TargetMode="External" /><Relationship Id="rId60" Type="http://schemas.openxmlformats.org/officeDocument/2006/relationships/hyperlink" Target="http://www.seace.gob.pe/mon/docs/procesos/2011/020008/1038918731rad81198.doc" TargetMode="External" /><Relationship Id="rId61" Type="http://schemas.openxmlformats.org/officeDocument/2006/relationships/hyperlink" Target="http://www.seace.gob.pe/mon/docs/procesos/2011/020008/1038918731rad81198.doc" TargetMode="External" /><Relationship Id="rId62" Type="http://schemas.openxmlformats.org/officeDocument/2006/relationships/hyperlink" Target="http://www.seace.gob.pe/mon/docs/procesos/2011/020008/1038918731rad81198.doc" TargetMode="External" /><Relationship Id="rId63" Type="http://schemas.openxmlformats.org/officeDocument/2006/relationships/hyperlink" Target="http://www.seace.gob.pe/mon/docs/procesos/2011/020008/1038918731rad81198.doc" TargetMode="External" /><Relationship Id="rId64" Type="http://schemas.openxmlformats.org/officeDocument/2006/relationships/hyperlink" Target="http://www.seace.gob.pe/mon/docs/procesos/2011/020008/1038918731rad81198.doc" TargetMode="External" /><Relationship Id="rId65" Type="http://schemas.openxmlformats.org/officeDocument/2006/relationships/hyperlink" Target="http://www.seace.gob.pe/mon/docs/procesos/2011/020008/1038918731rad81198.doc" TargetMode="External" /><Relationship Id="rId66" Type="http://schemas.openxmlformats.org/officeDocument/2006/relationships/hyperlink" Target="http://www.seace.gob.pe/mon/docs/procesos/2011/020008/1038918731rad81198.doc" TargetMode="External" /><Relationship Id="rId67" Type="http://schemas.openxmlformats.org/officeDocument/2006/relationships/hyperlink" Target="http://www.seace.gob.pe/mon/docs/procesos/2011/020008/1038918731rad81198.doc" TargetMode="External" /><Relationship Id="rId68" Type="http://schemas.openxmlformats.org/officeDocument/2006/relationships/hyperlink" Target="http://www.seace.gob.pe/mon/docs/procesos/2011/020008/1038918731rad81198.doc" TargetMode="External" /><Relationship Id="rId69" Type="http://schemas.openxmlformats.org/officeDocument/2006/relationships/hyperlink" Target="http://www.seace.gob.pe/mon/docs/procesos/2011/020008/1038918731rad81198.doc" TargetMode="External" /><Relationship Id="rId70" Type="http://schemas.openxmlformats.org/officeDocument/2006/relationships/hyperlink" Target="http://www.seace.gob.pe/mon/docs/procesos/2011/020008/1038918731rad81198.doc" TargetMode="External" /><Relationship Id="rId71" Type="http://schemas.openxmlformats.org/officeDocument/2006/relationships/hyperlink" Target="http://www.seace.gob.pe/mon/docs/procesos/2011/020008/1038918731rad81198.doc" TargetMode="External" /><Relationship Id="rId72" Type="http://schemas.openxmlformats.org/officeDocument/2006/relationships/hyperlink" Target="http://www.seace.gob.pe/mon/docs/procesos/2011/020008/1038918731rad81198.doc" TargetMode="External" /><Relationship Id="rId73" Type="http://schemas.openxmlformats.org/officeDocument/2006/relationships/hyperlink" Target="http://www.seace.gob.pe/mon/docs/procesos/2011/020008/1038918731rad81198.doc" TargetMode="External" /><Relationship Id="rId74" Type="http://schemas.openxmlformats.org/officeDocument/2006/relationships/hyperlink" Target="http://www.seace.gob.pe/mon/docs/procesos/2011/020008/1038918731rad81198.doc" TargetMode="External" /><Relationship Id="rId75" Type="http://schemas.openxmlformats.org/officeDocument/2006/relationships/hyperlink" Target="http://www.seace.gob.pe/mon/docs/procesos/2011/020008/1038918731rad81198.doc" TargetMode="External" /><Relationship Id="rId76" Type="http://schemas.openxmlformats.org/officeDocument/2006/relationships/hyperlink" Target="http://www.seace.gob.pe/mon/docs/procesos/2011/020008/1038918731rad81198.doc" TargetMode="External" /><Relationship Id="rId77" Type="http://schemas.openxmlformats.org/officeDocument/2006/relationships/hyperlink" Target="http://www.seace.gob.pe/mon/docs/procesos/2011/020008/1038918731rad81198.doc" TargetMode="External" /><Relationship Id="rId78" Type="http://schemas.openxmlformats.org/officeDocument/2006/relationships/hyperlink" Target="http://www.seace.gob.pe/mon/docs/procesos/2011/020008/1038918731rad81198.doc" TargetMode="External" /><Relationship Id="rId79" Type="http://schemas.openxmlformats.org/officeDocument/2006/relationships/hyperlink" Target="http://www.seace.gob.pe/mon/docs/procesos/2011/020008/1038918731rad81198.doc" TargetMode="External" /><Relationship Id="rId80" Type="http://schemas.openxmlformats.org/officeDocument/2006/relationships/hyperlink" Target="http://www.seace.gob.pe/mon/docs/procesos/2011/020008/1038918731rad81198.doc" TargetMode="External" /><Relationship Id="rId81" Type="http://schemas.openxmlformats.org/officeDocument/2006/relationships/hyperlink" Target="http://www.seace.gob.pe/mon/docs/procesos/2011/020008/1038918731rad81198.doc" TargetMode="External" /><Relationship Id="rId82" Type="http://schemas.openxmlformats.org/officeDocument/2006/relationships/hyperlink" Target="http://www.seace.gob.pe/mon/docs/procesos/2011/020008/1038918731rad81198.doc" TargetMode="External" /><Relationship Id="rId83" Type="http://schemas.openxmlformats.org/officeDocument/2006/relationships/hyperlink" Target="http://www.seace.gob.pe/mon/docs/procesos/2011/020008/1038918731rad81198.doc" TargetMode="External" /><Relationship Id="rId84" Type="http://schemas.openxmlformats.org/officeDocument/2006/relationships/hyperlink" Target="http://www.seace.gob.pe/mon/docs/procesos/2011/020008/1038918731rad81198.doc" TargetMode="External" /><Relationship Id="rId85" Type="http://schemas.openxmlformats.org/officeDocument/2006/relationships/hyperlink" Target="http://www.seace.gob.pe/mon/docs/procesos/2011/020008/1038918731rad81198.doc" TargetMode="External" /><Relationship Id="rId86" Type="http://schemas.openxmlformats.org/officeDocument/2006/relationships/hyperlink" Target="http://www.seace.gob.pe/mon/docs/procesos/2011/020008/1038918731rad81198.doc" TargetMode="External" /><Relationship Id="rId87" Type="http://schemas.openxmlformats.org/officeDocument/2006/relationships/hyperlink" Target="http://www.seace.gob.pe/mon/docs/procesos/2011/020008/1038918731rad81198.doc" TargetMode="External" /><Relationship Id="rId88" Type="http://schemas.openxmlformats.org/officeDocument/2006/relationships/hyperlink" Target="http://www.seace.gob.pe/mon/docs/procesos/2011/020008/1038918731rad81198.doc" TargetMode="External" /><Relationship Id="rId89" Type="http://schemas.openxmlformats.org/officeDocument/2006/relationships/hyperlink" Target="http://www.seace.gob.pe/mon/docs/procesos/2011/020008/1038918731rad81198.doc" TargetMode="External" /><Relationship Id="rId90" Type="http://schemas.openxmlformats.org/officeDocument/2006/relationships/hyperlink" Target="http://www.seace.gob.pe/mon/docs/procesos/2011/020008/1038918731rad81198.doc" TargetMode="External" /><Relationship Id="rId91" Type="http://schemas.openxmlformats.org/officeDocument/2006/relationships/hyperlink" Target="http://www.seace.gob.pe/mon/docs/procesos/2011/020008/1038918731rad81198.doc" TargetMode="External" /><Relationship Id="rId92" Type="http://schemas.openxmlformats.org/officeDocument/2006/relationships/hyperlink" Target="http://www.seace.gob.pe/mon/docs/procesos/2011/020008/1038918731rad81198.doc" TargetMode="External" /><Relationship Id="rId93" Type="http://schemas.openxmlformats.org/officeDocument/2006/relationships/hyperlink" Target="http://www.seace.gob.pe/mon/docs/procesos/2011/020008/1038918731rad81198.doc" TargetMode="External" /><Relationship Id="rId94" Type="http://schemas.openxmlformats.org/officeDocument/2006/relationships/hyperlink" Target="http://www.seace.gob.pe/mon/docs/procesos/2011/020008/1038918731rad81198.doc" TargetMode="External" /><Relationship Id="rId95" Type="http://schemas.openxmlformats.org/officeDocument/2006/relationships/hyperlink" Target="http://www.seace.gob.pe/mon/docs/procesos/2011/020008/1038918731rad81198.doc" TargetMode="External" /><Relationship Id="rId96" Type="http://schemas.openxmlformats.org/officeDocument/2006/relationships/hyperlink" Target="http://www.seace.gob.pe/mon/docs/procesos/2011/020008/1038918731rad81198.doc" TargetMode="External" /><Relationship Id="rId97" Type="http://schemas.openxmlformats.org/officeDocument/2006/relationships/hyperlink" Target="http://www.seace.gob.pe/mon/docs/procesos/2011/020008/1038918731rad81198.doc" TargetMode="External" /><Relationship Id="rId98" Type="http://schemas.openxmlformats.org/officeDocument/2006/relationships/hyperlink" Target="http://www.seace.gob.pe/mon/docs/procesos/2011/020008/1038918731rad81198.doc" TargetMode="External" /><Relationship Id="rId99" Type="http://schemas.openxmlformats.org/officeDocument/2006/relationships/hyperlink" Target="http://www.seace.gob.pe/mon/docs/procesos/2011/020008/1038918731rad81198.doc" TargetMode="External" /><Relationship Id="rId100" Type="http://schemas.openxmlformats.org/officeDocument/2006/relationships/hyperlink" Target="http://www.seace.gob.pe/mon/docs/procesos/2011/020008/1038918731rad81198.doc" TargetMode="External" /><Relationship Id="rId101" Type="http://schemas.openxmlformats.org/officeDocument/2006/relationships/hyperlink" Target="http://www.seace.gob.pe/mon/docs/procesos/2011/020008/1038918731rad81198.doc" TargetMode="External" /><Relationship Id="rId102" Type="http://schemas.openxmlformats.org/officeDocument/2006/relationships/hyperlink" Target="http://www.seace.gob.pe/mon/docs/procesos/2011/020008/1038918731rad81198.doc" TargetMode="External" /><Relationship Id="rId103" Type="http://schemas.openxmlformats.org/officeDocument/2006/relationships/hyperlink" Target="http://www.seace.gob.pe/mon/docs/procesos/2011/020008/1038918731rad81198.doc" TargetMode="External" /><Relationship Id="rId104" Type="http://schemas.openxmlformats.org/officeDocument/2006/relationships/hyperlink" Target="http://www.seace.gob.pe/mon/docs/procesos/2011/020008/1038918731rad81198.doc" TargetMode="External" /><Relationship Id="rId105" Type="http://schemas.openxmlformats.org/officeDocument/2006/relationships/hyperlink" Target="http://www.seace.gob.pe/mon/docs/procesos/2011/020008/1038918731rad81198.doc" TargetMode="External" /><Relationship Id="rId106" Type="http://schemas.openxmlformats.org/officeDocument/2006/relationships/hyperlink" Target="http://www.seace.gob.pe/mon/docs/procesos/2011/020008/1038918731rad81198.doc" TargetMode="External" /><Relationship Id="rId107" Type="http://schemas.openxmlformats.org/officeDocument/2006/relationships/hyperlink" Target="http://www.seace.gob.pe/mon/docs/procesos/2011/020008/1038918731rad81198.doc" TargetMode="External" /><Relationship Id="rId108" Type="http://schemas.openxmlformats.org/officeDocument/2006/relationships/hyperlink" Target="http://www.seace.gob.pe/mon/docs/procesos/2011/020008/1038918731rad81198.doc" TargetMode="External" /><Relationship Id="rId109" Type="http://schemas.openxmlformats.org/officeDocument/2006/relationships/hyperlink" Target="http://www.seace.gob.pe/mon/docs/procesos/2011/020008/1038918731rad81198.doc" TargetMode="External" /><Relationship Id="rId110" Type="http://schemas.openxmlformats.org/officeDocument/2006/relationships/hyperlink" Target="http://www.seace.gob.pe/mon/docs/procesos/2011/020008/1038918731rad81198.doc" TargetMode="External" /><Relationship Id="rId111" Type="http://schemas.openxmlformats.org/officeDocument/2006/relationships/hyperlink" Target="http://www.seace.gob.pe/mon/docs/procesos/2011/020008/1038918731rad81198.doc" TargetMode="External" /><Relationship Id="rId112" Type="http://schemas.openxmlformats.org/officeDocument/2006/relationships/hyperlink" Target="http://www.seace.gob.pe/mon/docs/procesos/2011/020008/1038918731rad81198.doc" TargetMode="External" /><Relationship Id="rId113" Type="http://schemas.openxmlformats.org/officeDocument/2006/relationships/hyperlink" Target="http://www.seace.gob.pe/mon/docs/procesos/2011/020008/1038918731rad81198.doc" TargetMode="External" /><Relationship Id="rId114" Type="http://schemas.openxmlformats.org/officeDocument/2006/relationships/hyperlink" Target="http://www.seace.gob.pe/mon/docs/procesos/2011/020008/1038918731rad81198.doc" TargetMode="External" /><Relationship Id="rId115" Type="http://schemas.openxmlformats.org/officeDocument/2006/relationships/hyperlink" Target="http://www.seace.gob.pe/mon/docs/procesos/2011/020008/1038918731rad81198.doc" TargetMode="External" /><Relationship Id="rId116" Type="http://schemas.openxmlformats.org/officeDocument/2006/relationships/hyperlink" Target="http://www.seace.gob.pe/mon/docs/procesos/2011/020008/1038918731rad81198.doc" TargetMode="External" /><Relationship Id="rId117" Type="http://schemas.openxmlformats.org/officeDocument/2006/relationships/hyperlink" Target="http://www.seace.gob.pe/mon/docs/procesos/2011/020008/1038918731rad81198.doc" TargetMode="External" /><Relationship Id="rId118" Type="http://schemas.openxmlformats.org/officeDocument/2006/relationships/hyperlink" Target="http://www.seace.gob.pe/mon/docs/procesos/2011/020008/1038918731rad81198.doc" TargetMode="External" /><Relationship Id="rId119" Type="http://schemas.openxmlformats.org/officeDocument/2006/relationships/hyperlink" Target="http://www.seace.gob.pe/mon/docs/procesos/2011/020008/1038918731rad81198.doc" TargetMode="External" /><Relationship Id="rId120" Type="http://schemas.openxmlformats.org/officeDocument/2006/relationships/hyperlink" Target="http://www.seace.gob.pe/mon/docs/procesos/2011/020008/1038918731rad81198.doc" TargetMode="External" /><Relationship Id="rId121" Type="http://schemas.openxmlformats.org/officeDocument/2006/relationships/hyperlink" Target="http://www.seace.gob.pe/mon/docs/procesos/2011/020008/1038918731rad81198.doc" TargetMode="External" /><Relationship Id="rId122" Type="http://schemas.openxmlformats.org/officeDocument/2006/relationships/hyperlink" Target="http://www.seace.gob.pe/mon/docs/procesos/2011/020008/1038918731rad81198.doc" TargetMode="External" /><Relationship Id="rId123" Type="http://schemas.openxmlformats.org/officeDocument/2006/relationships/hyperlink" Target="http://www.seace.gob.pe/mon/docs/procesos/2011/020008/1038918731rad81198.doc" TargetMode="External" /><Relationship Id="rId124" Type="http://schemas.openxmlformats.org/officeDocument/2006/relationships/hyperlink" Target="http://www.seace.gob.pe/mon/docs/procesos/2011/020008/1038918731rad81198.doc" TargetMode="External" /><Relationship Id="rId125" Type="http://schemas.openxmlformats.org/officeDocument/2006/relationships/hyperlink" Target="http://www.seace.gob.pe/mon/docs/procesos/2011/020008/1038918731rad81198.doc" TargetMode="External" /><Relationship Id="rId126" Type="http://schemas.openxmlformats.org/officeDocument/2006/relationships/hyperlink" Target="http://www.seace.gob.pe/mon/docs/procesos/2011/020008/1038918731rad81198.doc" TargetMode="External" /><Relationship Id="rId127" Type="http://schemas.openxmlformats.org/officeDocument/2006/relationships/hyperlink" Target="http://www.seace.gob.pe/mon/docs/procesos/2011/020008/1038918731rad81198.doc" TargetMode="External" /><Relationship Id="rId128" Type="http://schemas.openxmlformats.org/officeDocument/2006/relationships/hyperlink" Target="http://www.seace.gob.pe/mon/docs/procesos/2011/020008/1038918731rad81198.doc" TargetMode="External" /><Relationship Id="rId129" Type="http://schemas.openxmlformats.org/officeDocument/2006/relationships/hyperlink" Target="http://www.seace.gob.pe/mon/docs/procesos/2011/020008/1038918731rad81198.doc" TargetMode="External" /><Relationship Id="rId130" Type="http://schemas.openxmlformats.org/officeDocument/2006/relationships/hyperlink" Target="http://www.seace.gob.pe/mon/docs/procesos/2011/020008/1038918731rad81198.doc" TargetMode="External" /><Relationship Id="rId131" Type="http://schemas.openxmlformats.org/officeDocument/2006/relationships/hyperlink" Target="http://www.seace.gob.pe/mon/docs/procesos/2011/020008/1038918731rad81198.doc" TargetMode="External" /><Relationship Id="rId132" Type="http://schemas.openxmlformats.org/officeDocument/2006/relationships/hyperlink" Target="http://www.seace.gob.pe/mon/docs/procesos/2011/020008/1038918731rad81198.doc" TargetMode="External" /><Relationship Id="rId133" Type="http://schemas.openxmlformats.org/officeDocument/2006/relationships/hyperlink" Target="http://www.seace.gob.pe/mon/docs/procesos/2011/020008/1038918731rad81198.doc" TargetMode="External" /><Relationship Id="rId134" Type="http://schemas.openxmlformats.org/officeDocument/2006/relationships/hyperlink" Target="http://www.seace.gob.pe/mon/docs/procesos/2011/020008/1038918731rad81198.doc" TargetMode="External" /><Relationship Id="rId135" Type="http://schemas.openxmlformats.org/officeDocument/2006/relationships/hyperlink" Target="http://www.seace.gob.pe/mon/docs/procesos/2011/020008/1038918731rad81198.doc" TargetMode="External" /><Relationship Id="rId136" Type="http://schemas.openxmlformats.org/officeDocument/2006/relationships/hyperlink" Target="http://www.seace.gob.pe/mon/docs/procesos/2011/020008/1038918731rad81198.doc" TargetMode="External" /><Relationship Id="rId137" Type="http://schemas.openxmlformats.org/officeDocument/2006/relationships/hyperlink" Target="http://www.seace.gob.pe/mon/docs/procesos/2011/020008/1038918731rad81198.doc" TargetMode="External" /><Relationship Id="rId138" Type="http://schemas.openxmlformats.org/officeDocument/2006/relationships/hyperlink" Target="http://www.seace.gob.pe/mon/docs/procesos/2011/020008/1038918731rad81198.doc" TargetMode="External" /><Relationship Id="rId139" Type="http://schemas.openxmlformats.org/officeDocument/2006/relationships/hyperlink" Target="http://www.seace.gob.pe/mon/docs/procesos/2011/020008/1038918731rad81198.doc" TargetMode="External" /><Relationship Id="rId140" Type="http://schemas.openxmlformats.org/officeDocument/2006/relationships/hyperlink" Target="http://www.seace.gob.pe/mon/docs/procesos/2011/020008/1038918731rad81198.doc" TargetMode="External" /><Relationship Id="rId141" Type="http://schemas.openxmlformats.org/officeDocument/2006/relationships/hyperlink" Target="http://www.seace.gob.pe/mon/docs/procesos/2011/020008/1038918731rad81198.doc" TargetMode="External" /><Relationship Id="rId142" Type="http://schemas.openxmlformats.org/officeDocument/2006/relationships/hyperlink" Target="http://www.seace.gob.pe/mon/docs/procesos/2011/020008/1038918731rad81198.doc" TargetMode="External" /><Relationship Id="rId143" Type="http://schemas.openxmlformats.org/officeDocument/2006/relationships/hyperlink" Target="http://www.seace.gob.pe/mon/docs/procesos/2011/020008/1038918731rad81198.doc" TargetMode="External" /><Relationship Id="rId144" Type="http://schemas.openxmlformats.org/officeDocument/2006/relationships/hyperlink" Target="http://www.seace.gob.pe/mon/docs/procesos/2011/020008/1038918731rad81198.doc" TargetMode="External" /><Relationship Id="rId145" Type="http://schemas.openxmlformats.org/officeDocument/2006/relationships/hyperlink" Target="http://www.seace.gob.pe/mon/docs/procesos/2011/020008/1038918731rad81198.doc" TargetMode="External" /><Relationship Id="rId146" Type="http://schemas.openxmlformats.org/officeDocument/2006/relationships/hyperlink" Target="http://www.seace.gob.pe/mon/docs/procesos/2011/020008/1038918731rad81198.doc" TargetMode="External" /><Relationship Id="rId147" Type="http://schemas.openxmlformats.org/officeDocument/2006/relationships/hyperlink" Target="http://www.seace.gob.pe/mon/docs/procesos/2011/020008/1038918731rad81198.doc" TargetMode="External" /><Relationship Id="rId148" Type="http://schemas.openxmlformats.org/officeDocument/2006/relationships/hyperlink" Target="http://www.seace.gob.pe/mon/docs/procesos/2011/020008/1038918731rad81198.doc" TargetMode="External" /><Relationship Id="rId149" Type="http://schemas.openxmlformats.org/officeDocument/2006/relationships/hyperlink" Target="http://www.seace.gob.pe/mon/docs/procesos/2011/020008/1038918731rad81198.doc" TargetMode="External" /><Relationship Id="rId150" Type="http://schemas.openxmlformats.org/officeDocument/2006/relationships/hyperlink" Target="http://www.seace.gob.pe/mon/docs/procesos/2011/020008/1038918731rad81198.doc" TargetMode="External" /><Relationship Id="rId151" Type="http://schemas.openxmlformats.org/officeDocument/2006/relationships/hyperlink" Target="http://www.seace.gob.pe/mon/docs/procesos/2011/020008/1038918731rad81198.doc" TargetMode="External" /><Relationship Id="rId152" Type="http://schemas.openxmlformats.org/officeDocument/2006/relationships/hyperlink" Target="http://www.seace.gob.pe/mon/docs/procesos/2011/020008/1038918731rad81198.doc" TargetMode="External" /><Relationship Id="rId153" Type="http://schemas.openxmlformats.org/officeDocument/2006/relationships/hyperlink" Target="http://www.seace.gob.pe/mon/docs/procesos/2011/020008/1038918731rad81198.doc" TargetMode="External" /><Relationship Id="rId154" Type="http://schemas.openxmlformats.org/officeDocument/2006/relationships/hyperlink" Target="http://www.seace.gob.pe/mon/docs/procesos/2011/020008/1038918731rad81198.doc" TargetMode="External" /><Relationship Id="rId155" Type="http://schemas.openxmlformats.org/officeDocument/2006/relationships/hyperlink" Target="http://www.seace.gob.pe/mon/docs/procesos/2011/020008/1038918731rad81198.doc" TargetMode="External" /><Relationship Id="rId156" Type="http://schemas.openxmlformats.org/officeDocument/2006/relationships/hyperlink" Target="http://www.seace.gob.pe/mon/docs/procesos/2011/020008/1038918731rad81198.doc" TargetMode="External" /><Relationship Id="rId157" Type="http://schemas.openxmlformats.org/officeDocument/2006/relationships/hyperlink" Target="http://www.seace.gob.pe/mon/docs/procesos/2011/020008/1038918731rad81198.doc" TargetMode="External" /><Relationship Id="rId158" Type="http://schemas.openxmlformats.org/officeDocument/2006/relationships/hyperlink" Target="http://www.seace.gob.pe/mon/docs/procesos/2011/020008/1038918731rad81198.doc" TargetMode="External" /><Relationship Id="rId159" Type="http://schemas.openxmlformats.org/officeDocument/2006/relationships/hyperlink" Target="http://www.seace.gob.pe/mon/docs/procesos/2011/020008/1038918731rad81198.doc" TargetMode="External" /><Relationship Id="rId160" Type="http://schemas.openxmlformats.org/officeDocument/2006/relationships/hyperlink" Target="http://www.seace.gob.pe/mon/docs/procesos/2011/020008/1038918731rad81198.doc" TargetMode="External" /><Relationship Id="rId161" Type="http://schemas.openxmlformats.org/officeDocument/2006/relationships/hyperlink" Target="http://www.seace.gob.pe/mon/docs/procesos/2011/020008/1038918731rad81198.doc" TargetMode="External" /><Relationship Id="rId162" Type="http://schemas.openxmlformats.org/officeDocument/2006/relationships/hyperlink" Target="http://www.seace.gob.pe/mon/docs/procesos/2011/020008/1038918731rad81198.doc" TargetMode="External" /><Relationship Id="rId163" Type="http://schemas.openxmlformats.org/officeDocument/2006/relationships/hyperlink" Target="http://www.seace.gob.pe/mon/docs/procesos/2011/020008/1038918731rad81198.doc" TargetMode="External" /><Relationship Id="rId164" Type="http://schemas.openxmlformats.org/officeDocument/2006/relationships/hyperlink" Target="http://www.seace.gob.pe/mon/docs/procesos/2011/020008/1038918731rad81198.doc" TargetMode="External" /><Relationship Id="rId165" Type="http://schemas.openxmlformats.org/officeDocument/2006/relationships/hyperlink" Target="http://www.seace.gob.pe/mon/docs/procesos/2011/020008/1038918731rad81198.doc" TargetMode="External" /><Relationship Id="rId166" Type="http://schemas.openxmlformats.org/officeDocument/2006/relationships/hyperlink" Target="http://www.seace.gob.pe/mon/docs/procesos/2011/020008/1038918731rad81198.doc" TargetMode="External" /><Relationship Id="rId167" Type="http://schemas.openxmlformats.org/officeDocument/2006/relationships/hyperlink" Target="http://www.seace.gob.pe/mon/docs/procesos/2011/020008/1038918731rad81198.doc" TargetMode="External" /><Relationship Id="rId168" Type="http://schemas.openxmlformats.org/officeDocument/2006/relationships/hyperlink" Target="http://www.seace.gob.pe/mon/docs/procesos/2011/020008/1038918731rad81198.doc" TargetMode="External" /><Relationship Id="rId169" Type="http://schemas.openxmlformats.org/officeDocument/2006/relationships/hyperlink" Target="http://www.seace.gob.pe/mon/docs/procesos/2011/020008/1038918731rad81198.doc" TargetMode="External" /><Relationship Id="rId170" Type="http://schemas.openxmlformats.org/officeDocument/2006/relationships/hyperlink" Target="http://www.seace.gob.pe/mon/docs/procesos/2011/020008/1038918731rad81198.doc" TargetMode="External" /><Relationship Id="rId171" Type="http://schemas.openxmlformats.org/officeDocument/2006/relationships/hyperlink" Target="http://www.seace.gob.pe/mon/docs/procesos/2011/020008/1038918731rad81198.doc" TargetMode="External" /><Relationship Id="rId172" Type="http://schemas.openxmlformats.org/officeDocument/2006/relationships/hyperlink" Target="http://www.seace.gob.pe/mon/docs/procesos/2011/020008/1038918731rad81198.doc" TargetMode="External" /><Relationship Id="rId173" Type="http://schemas.openxmlformats.org/officeDocument/2006/relationships/hyperlink" Target="http://www.seace.gob.pe/mon/docs/procesos/2011/020008/1038918731rad81198.doc" TargetMode="External" /><Relationship Id="rId174" Type="http://schemas.openxmlformats.org/officeDocument/2006/relationships/hyperlink" Target="http://www.seace.gob.pe/mon/docs/procesos/2011/020008/1038918731rad81198.doc" TargetMode="External" /><Relationship Id="rId175" Type="http://schemas.openxmlformats.org/officeDocument/2006/relationships/hyperlink" Target="http://www.seace.gob.pe/mon/docs/procesos/2011/020008/1038918731rad81198.doc" TargetMode="External" /><Relationship Id="rId176" Type="http://schemas.openxmlformats.org/officeDocument/2006/relationships/hyperlink" Target="http://www.seace.gob.pe/mon/docs/procesos/2011/020008/1038918731rad81198.doc" TargetMode="External" /><Relationship Id="rId177" Type="http://schemas.openxmlformats.org/officeDocument/2006/relationships/hyperlink" Target="http://www.seace.gob.pe/mon/docs/procesos/2011/020008/1038918731rad81198.doc" TargetMode="External" /><Relationship Id="rId178" Type="http://schemas.openxmlformats.org/officeDocument/2006/relationships/hyperlink" Target="http://www.seace.gob.pe/mon/docs/procesos/2011/020008/1038918731rad81198.doc" TargetMode="External" /><Relationship Id="rId179" Type="http://schemas.openxmlformats.org/officeDocument/2006/relationships/hyperlink" Target="http://www.seace.gob.pe/mon/docs/procesos/2011/020008/1038918731rad81198.doc" TargetMode="External" /><Relationship Id="rId180" Type="http://schemas.openxmlformats.org/officeDocument/2006/relationships/hyperlink" Target="http://www.seace.gob.pe/mon/docs/procesos/2011/020008/1038918731rad81198.doc" TargetMode="External" /><Relationship Id="rId181" Type="http://schemas.openxmlformats.org/officeDocument/2006/relationships/hyperlink" Target="http://www.seace.gob.pe/mon/docs/procesos/2011/020008/1038918731rad81198.doc" TargetMode="External" /><Relationship Id="rId182" Type="http://schemas.openxmlformats.org/officeDocument/2006/relationships/hyperlink" Target="http://www.seace.gob.pe/mon/docs/procesos/2011/020008/1038918731rad81198.doc" TargetMode="External" /><Relationship Id="rId183" Type="http://schemas.openxmlformats.org/officeDocument/2006/relationships/hyperlink" Target="http://www.seace.gob.pe/mon/docs/procesos/2011/020008/1038918731rad81198.doc" TargetMode="External" /><Relationship Id="rId184" Type="http://schemas.openxmlformats.org/officeDocument/2006/relationships/hyperlink" Target="http://www.seace.gob.pe/mon/docs/procesos/2011/020008/1038918731rad81198.doc" TargetMode="External" /><Relationship Id="rId185" Type="http://schemas.openxmlformats.org/officeDocument/2006/relationships/hyperlink" Target="http://www.seace.gob.pe/mon/docs/procesos/2011/020008/1038918731rad81198.doc" TargetMode="External" /><Relationship Id="rId186" Type="http://schemas.openxmlformats.org/officeDocument/2006/relationships/hyperlink" Target="http://www.seace.gob.pe/mon/docs/procesos/2011/020008/1038918731rad81198.doc" TargetMode="External" /><Relationship Id="rId187" Type="http://schemas.openxmlformats.org/officeDocument/2006/relationships/hyperlink" Target="http://www.seace.gob.pe/mon/docs/procesos/2011/020008/1038918731rad81198.doc" TargetMode="External" /><Relationship Id="rId188" Type="http://schemas.openxmlformats.org/officeDocument/2006/relationships/hyperlink" Target="http://www.seace.gob.pe/mon/docs/procesos/2011/020008/1038918731rad81198.doc" TargetMode="External" /><Relationship Id="rId189" Type="http://schemas.openxmlformats.org/officeDocument/2006/relationships/hyperlink" Target="http://www.seace.gob.pe/mon/docs/procesos/2011/020008/1038918731rad81198.doc" TargetMode="External" /><Relationship Id="rId190" Type="http://schemas.openxmlformats.org/officeDocument/2006/relationships/hyperlink" Target="http://www.seace.gob.pe/mon/docs/procesos/2011/020008/1038918731rad81198.doc" TargetMode="External" /><Relationship Id="rId191" Type="http://schemas.openxmlformats.org/officeDocument/2006/relationships/hyperlink" Target="http://www.seace.gob.pe/mon/docs/procesos/2011/020008/1038918731rad81198.doc" TargetMode="External" /><Relationship Id="rId192" Type="http://schemas.openxmlformats.org/officeDocument/2006/relationships/hyperlink" Target="http://www.seace.gob.pe/mon/docs/procesos/2011/020008/1038918731rad81198.doc" TargetMode="External" /><Relationship Id="rId193" Type="http://schemas.openxmlformats.org/officeDocument/2006/relationships/hyperlink" Target="http://www.seace.gob.pe/mon/docs/procesos/2011/020008/1038918731rad81198.doc" TargetMode="External" /><Relationship Id="rId194" Type="http://schemas.openxmlformats.org/officeDocument/2006/relationships/hyperlink" Target="http://www.seace.gob.pe/mon/docs/procesos/2011/020008/1038918731rad81198.doc" TargetMode="External" /><Relationship Id="rId195" Type="http://schemas.openxmlformats.org/officeDocument/2006/relationships/hyperlink" Target="http://www.seace.gob.pe/mon/docs/procesos/2011/020008/1038918731rad81198.doc" TargetMode="External" /><Relationship Id="rId196" Type="http://schemas.openxmlformats.org/officeDocument/2006/relationships/hyperlink" Target="http://www.seace.gob.pe/mon/docs/procesos/2011/020008/1038918731rad81198.doc" TargetMode="External" /><Relationship Id="rId197" Type="http://schemas.openxmlformats.org/officeDocument/2006/relationships/hyperlink" Target="http://www.seace.gob.pe/mon/docs/procesos/2011/020008/1038918731rad81198.doc" TargetMode="External" /><Relationship Id="rId198" Type="http://schemas.openxmlformats.org/officeDocument/2006/relationships/hyperlink" Target="http://www.seace.gob.pe/mon/docs/procesos/2011/020008/1038918731rad81198.doc" TargetMode="External" /><Relationship Id="rId199" Type="http://schemas.openxmlformats.org/officeDocument/2006/relationships/hyperlink" Target="http://www.seace.gob.pe/mon/docs/procesos/2011/020008/1038918731rad81198.doc" TargetMode="External" /><Relationship Id="rId200" Type="http://schemas.openxmlformats.org/officeDocument/2006/relationships/hyperlink" Target="http://www.seace.gob.pe/mon/docs/procesos/2011/020008/1038918731rad81198.doc" TargetMode="External" /><Relationship Id="rId201" Type="http://schemas.openxmlformats.org/officeDocument/2006/relationships/hyperlink" Target="http://www.seace.gob.pe/mon/docs/procesos/2011/020008/1038918731rad81198.doc" TargetMode="External" /><Relationship Id="rId202" Type="http://schemas.openxmlformats.org/officeDocument/2006/relationships/hyperlink" Target="http://www.seace.gob.pe/mon/docs/procesos/2011/020008/1038918731rad81198.doc" TargetMode="External" /><Relationship Id="rId203" Type="http://schemas.openxmlformats.org/officeDocument/2006/relationships/hyperlink" Target="http://www.seace.gob.pe/mon/docs/procesos/2011/020008/1038918731rad81198.doc" TargetMode="External" /><Relationship Id="rId204" Type="http://schemas.openxmlformats.org/officeDocument/2006/relationships/hyperlink" Target="http://www.seace.gob.pe/mon/docs/procesos/2011/020008/1038918731rad81198.doc" TargetMode="External" /><Relationship Id="rId205" Type="http://schemas.openxmlformats.org/officeDocument/2006/relationships/hyperlink" Target="http://www.seace.gob.pe/mon/docs/procesos/2011/020008/1038918731rad81198.doc" TargetMode="External" /><Relationship Id="rId206" Type="http://schemas.openxmlformats.org/officeDocument/2006/relationships/hyperlink" Target="http://www.seace.gob.pe/mon/docs/procesos/2011/020008/1038918731rad81198.doc" TargetMode="External" /><Relationship Id="rId207" Type="http://schemas.openxmlformats.org/officeDocument/2006/relationships/hyperlink" Target="http://www.seace.gob.pe/mon/docs/procesos/2011/020008/1038918731rad81198.doc" TargetMode="External" /><Relationship Id="rId208" Type="http://schemas.openxmlformats.org/officeDocument/2006/relationships/hyperlink" Target="http://www.seace.gob.pe/mon/docs/procesos/2011/020008/1038918731rad81198.doc" TargetMode="External" /><Relationship Id="rId209" Type="http://schemas.openxmlformats.org/officeDocument/2006/relationships/hyperlink" Target="http://www.seace.gob.pe/mon/docs/procesos/2011/020008/1038918731rad81198.doc" TargetMode="External" /><Relationship Id="rId210" Type="http://schemas.openxmlformats.org/officeDocument/2006/relationships/hyperlink" Target="http://www.seace.gob.pe/mon/docs/procesos/2011/020008/1038918731rad81198.doc" TargetMode="External" /><Relationship Id="rId211" Type="http://schemas.openxmlformats.org/officeDocument/2006/relationships/hyperlink" Target="http://www.seace.gob.pe/mon/docs/procesos/2011/020008/1038918731rad81198.doc" TargetMode="External" /><Relationship Id="rId212" Type="http://schemas.openxmlformats.org/officeDocument/2006/relationships/hyperlink" Target="http://www.seace.gob.pe/mon/docs/procesos/2011/020008/1038918731rad81198.doc" TargetMode="External" /><Relationship Id="rId213" Type="http://schemas.openxmlformats.org/officeDocument/2006/relationships/hyperlink" Target="http://www.seace.gob.pe/mon/docs/procesos/2011/020008/1038918731rad81198.doc" TargetMode="External" /><Relationship Id="rId214" Type="http://schemas.openxmlformats.org/officeDocument/2006/relationships/hyperlink" Target="http://www.seace.gob.pe/mon/docs/procesos/2011/020008/1038918731rad81198.doc" TargetMode="External" /><Relationship Id="rId215" Type="http://schemas.openxmlformats.org/officeDocument/2006/relationships/hyperlink" Target="http://www.seace.gob.pe/mon/docs/procesos/2011/020008/1038918731rad81198.doc" TargetMode="External" /><Relationship Id="rId216" Type="http://schemas.openxmlformats.org/officeDocument/2006/relationships/hyperlink" Target="http://www.seace.gob.pe/mon/docs/procesos/2011/020008/1038918731rad81198.doc" TargetMode="External" /><Relationship Id="rId217" Type="http://schemas.openxmlformats.org/officeDocument/2006/relationships/hyperlink" Target="http://www.seace.gob.pe/mon/docs/procesos/2011/020008/1038918731rad81198.doc" TargetMode="External" /><Relationship Id="rId218" Type="http://schemas.openxmlformats.org/officeDocument/2006/relationships/hyperlink" Target="http://www.seace.gob.pe/mon/docs/procesos/2011/020008/1038918731rad81198.doc" TargetMode="External" /><Relationship Id="rId219" Type="http://schemas.openxmlformats.org/officeDocument/2006/relationships/hyperlink" Target="http://www.seace.gob.pe/mon/docs/procesos/2011/020008/1038918731rad81198.doc" TargetMode="External" /><Relationship Id="rId220" Type="http://schemas.openxmlformats.org/officeDocument/2006/relationships/hyperlink" Target="http://www.seace.gob.pe/mon/docs/procesos/2011/020008/1038918731rad81198.doc" TargetMode="External" /><Relationship Id="rId221" Type="http://schemas.openxmlformats.org/officeDocument/2006/relationships/hyperlink" Target="http://www.seace.gob.pe/mon/docs/procesos/2011/020008/1038918731rad81198.doc" TargetMode="External" /><Relationship Id="rId222" Type="http://schemas.openxmlformats.org/officeDocument/2006/relationships/hyperlink" Target="http://www.seace.gob.pe/mon/docs/procesos/2011/020008/1038918731rad81198.doc" TargetMode="External" /><Relationship Id="rId223" Type="http://schemas.openxmlformats.org/officeDocument/2006/relationships/hyperlink" Target="http://www.seace.gob.pe/mon/docs/procesos/2011/020008/1038918731rad81198.doc" TargetMode="External" /><Relationship Id="rId224" Type="http://schemas.openxmlformats.org/officeDocument/2006/relationships/hyperlink" Target="http://www.seace.gob.pe/mon/docs/procesos/2011/020008/1038918731rad81198.doc" TargetMode="External" /><Relationship Id="rId225" Type="http://schemas.openxmlformats.org/officeDocument/2006/relationships/hyperlink" Target="http://www.seace.gob.pe/mon/docs/procesos/2011/020008/1038918731rad81198.doc" TargetMode="External" /><Relationship Id="rId226" Type="http://schemas.openxmlformats.org/officeDocument/2006/relationships/hyperlink" Target="http://www.seace.gob.pe/mon/docs/procesos/2011/020008/1038918731rad81198.doc" TargetMode="External" /><Relationship Id="rId227" Type="http://schemas.openxmlformats.org/officeDocument/2006/relationships/hyperlink" Target="http://www.seace.gob.pe/mon/docs/procesos/2011/020008/1038918731rad81198.doc" TargetMode="External" /><Relationship Id="rId228" Type="http://schemas.openxmlformats.org/officeDocument/2006/relationships/hyperlink" Target="http://www.seace.gob.pe/mon/docs/procesos/2011/020008/1038918731rad81198.doc" TargetMode="External" /><Relationship Id="rId229" Type="http://schemas.openxmlformats.org/officeDocument/2006/relationships/hyperlink" Target="http://www.seace.gob.pe/mon/docs/procesos/2011/020008/1038918731rad81198.doc" TargetMode="External" /><Relationship Id="rId230" Type="http://schemas.openxmlformats.org/officeDocument/2006/relationships/hyperlink" Target="http://www.seace.gob.pe/mon/docs/procesos/2011/020008/1038918731rad81198.doc" TargetMode="External" /><Relationship Id="rId231" Type="http://schemas.openxmlformats.org/officeDocument/2006/relationships/hyperlink" Target="http://www.seace.gob.pe/mon/docs/procesos/2011/020008/1038918731rad81198.doc" TargetMode="External" /><Relationship Id="rId232" Type="http://schemas.openxmlformats.org/officeDocument/2006/relationships/hyperlink" Target="http://www.seace.gob.pe/mon/docs/procesos/2011/020008/1038918731rad81198.doc" TargetMode="External" /><Relationship Id="rId233" Type="http://schemas.openxmlformats.org/officeDocument/2006/relationships/hyperlink" Target="http://www.seace.gob.pe/mon/docs/procesos/2011/020008/1038918731rad81198.doc" TargetMode="External" /><Relationship Id="rId234" Type="http://schemas.openxmlformats.org/officeDocument/2006/relationships/hyperlink" Target="http://www.seace.gob.pe/mon/docs/procesos/2011/020008/1038918731rad81198.doc" TargetMode="External" /><Relationship Id="rId235" Type="http://schemas.openxmlformats.org/officeDocument/2006/relationships/hyperlink" Target="http://www.seace.gob.pe/mon/docs/procesos/2011/020008/1038918731rad81198.doc" TargetMode="External" /><Relationship Id="rId236" Type="http://schemas.openxmlformats.org/officeDocument/2006/relationships/hyperlink" Target="http://www.seace.gob.pe/mon/docs/procesos/2011/020008/1038918731rad81198.doc" TargetMode="External" /><Relationship Id="rId237" Type="http://schemas.openxmlformats.org/officeDocument/2006/relationships/hyperlink" Target="http://www.seace.gob.pe/mon/docs/procesos/2011/020008/1038918731rad81198.doc" TargetMode="External" /><Relationship Id="rId238" Type="http://schemas.openxmlformats.org/officeDocument/2006/relationships/hyperlink" Target="http://www.seace.gob.pe/mon/docs/procesos/2011/020008/1038918731rad81198.doc" TargetMode="External" /><Relationship Id="rId239" Type="http://schemas.openxmlformats.org/officeDocument/2006/relationships/hyperlink" Target="http://www.seace.gob.pe/mon/docs/procesos/2011/020008/1038918731rad81198.doc" TargetMode="External" /><Relationship Id="rId240" Type="http://schemas.openxmlformats.org/officeDocument/2006/relationships/hyperlink" Target="http://www.seace.gob.pe/mon/docs/procesos/2011/020008/1038918731rad81198.doc" TargetMode="External" /><Relationship Id="rId241" Type="http://schemas.openxmlformats.org/officeDocument/2006/relationships/hyperlink" Target="http://www.seace.gob.pe/mon/docs/procesos/2011/020008/1038918731rad81198.doc" TargetMode="External" /><Relationship Id="rId242" Type="http://schemas.openxmlformats.org/officeDocument/2006/relationships/hyperlink" Target="http://www.seace.gob.pe/mon/docs/procesos/2011/020008/1038918731rad81198.doc" TargetMode="External" /><Relationship Id="rId243" Type="http://schemas.openxmlformats.org/officeDocument/2006/relationships/hyperlink" Target="http://www.seace.gob.pe/mon/docs/procesos/2011/020008/1038918731rad81198.doc" TargetMode="External" /><Relationship Id="rId244" Type="http://schemas.openxmlformats.org/officeDocument/2006/relationships/hyperlink" Target="http://www.seace.gob.pe/mon/docs/procesos/2011/020008/1038918731rad81198.doc" TargetMode="External" /><Relationship Id="rId245" Type="http://schemas.openxmlformats.org/officeDocument/2006/relationships/hyperlink" Target="http://www.seace.gob.pe/mon/docs/procesos/2011/020008/1038918731rad81198.doc" TargetMode="External" /><Relationship Id="rId246" Type="http://schemas.openxmlformats.org/officeDocument/2006/relationships/hyperlink" Target="http://www.seace.gob.pe/mon/docs/procesos/2011/020008/1038918731rad81198.doc" TargetMode="External" /><Relationship Id="rId247" Type="http://schemas.openxmlformats.org/officeDocument/2006/relationships/hyperlink" Target="http://www.seace.gob.pe/mon/docs/procesos/2011/020008/1038918731rad81198.doc" TargetMode="External" /><Relationship Id="rId248" Type="http://schemas.openxmlformats.org/officeDocument/2006/relationships/hyperlink" Target="http://www.seace.gob.pe/mon/docs/procesos/2011/020008/1038918731rad81198.doc" TargetMode="External" /><Relationship Id="rId249" Type="http://schemas.openxmlformats.org/officeDocument/2006/relationships/hyperlink" Target="http://www.seace.gob.pe/mon/docs/procesos/2011/020008/1038918731rad81198.doc" TargetMode="External" /><Relationship Id="rId250" Type="http://schemas.openxmlformats.org/officeDocument/2006/relationships/hyperlink" Target="http://www.seace.gob.pe/mon/docs/procesos/2011/020008/1038918731rad81198.doc" TargetMode="External" /><Relationship Id="rId251" Type="http://schemas.openxmlformats.org/officeDocument/2006/relationships/hyperlink" Target="http://www.seace.gob.pe/mon/docs/procesos/2011/020008/1038918731rad81198.doc" TargetMode="External" /><Relationship Id="rId252" Type="http://schemas.openxmlformats.org/officeDocument/2006/relationships/hyperlink" Target="http://www.seace.gob.pe/mon/docs/procesos/2011/020008/1038918731rad81198.doc" TargetMode="External" /><Relationship Id="rId253" Type="http://schemas.openxmlformats.org/officeDocument/2006/relationships/hyperlink" Target="http://www.seace.gob.pe/mon/docs/procesos/2011/020008/1038918731rad81198.doc" TargetMode="External" /><Relationship Id="rId254" Type="http://schemas.openxmlformats.org/officeDocument/2006/relationships/hyperlink" Target="http://www.seace.gob.pe/mon/docs/procesos/2011/020008/1038918731rad81198.doc" TargetMode="External" /><Relationship Id="rId255" Type="http://schemas.openxmlformats.org/officeDocument/2006/relationships/hyperlink" Target="http://www.seace.gob.pe/mon/docs/procesos/2011/020008/1038918731rad81198.doc" TargetMode="External" /><Relationship Id="rId256" Type="http://schemas.openxmlformats.org/officeDocument/2006/relationships/hyperlink" Target="http://www.seace.gob.pe/mon/docs/procesos/2011/020008/1038918731rad81198.doc" TargetMode="External" /><Relationship Id="rId257" Type="http://schemas.openxmlformats.org/officeDocument/2006/relationships/hyperlink" Target="http://www.seace.gob.pe/mon/docs/procesos/2011/020008/1038918731rad81198.doc" TargetMode="External" /><Relationship Id="rId258" Type="http://schemas.openxmlformats.org/officeDocument/2006/relationships/hyperlink" Target="http://www.seace.gob.pe/mon/docs/procesos/2011/020008/1038918731rad81198.doc" TargetMode="External" /><Relationship Id="rId259" Type="http://schemas.openxmlformats.org/officeDocument/2006/relationships/hyperlink" Target="http://www.seace.gob.pe/mon/docs/procesos/2011/020008/1038918731rad81198.doc" TargetMode="External" /><Relationship Id="rId260" Type="http://schemas.openxmlformats.org/officeDocument/2006/relationships/hyperlink" Target="http://www.seace.gob.pe/mon/docs/procesos/2011/020008/1038918731rad81198.doc" TargetMode="External" /><Relationship Id="rId261" Type="http://schemas.openxmlformats.org/officeDocument/2006/relationships/hyperlink" Target="http://www.seace.gob.pe/mon/docs/procesos/2011/020008/1038918731rad81198.doc" TargetMode="External" /><Relationship Id="rId262" Type="http://schemas.openxmlformats.org/officeDocument/2006/relationships/hyperlink" Target="http://www.seace.gob.pe/mon/docs/procesos/2011/020008/1038918731rad81198.doc" TargetMode="External" /><Relationship Id="rId263" Type="http://schemas.openxmlformats.org/officeDocument/2006/relationships/hyperlink" Target="http://www.seace.gob.pe/mon/docs/procesos/2011/020008/1038918731rad81198.doc" TargetMode="External" /><Relationship Id="rId264" Type="http://schemas.openxmlformats.org/officeDocument/2006/relationships/hyperlink" Target="http://www.seace.gob.pe/mon/docs/procesos/2011/020008/1038918731rad81198.doc" TargetMode="External" /><Relationship Id="rId265" Type="http://schemas.openxmlformats.org/officeDocument/2006/relationships/hyperlink" Target="http://www.seace.gob.pe/mon/docs/procesos/2011/020008/1038918731rad81198.doc" TargetMode="External" /><Relationship Id="rId266" Type="http://schemas.openxmlformats.org/officeDocument/2006/relationships/hyperlink" Target="http://www.seace.gob.pe/mon/docs/procesos/2011/020008/1038918731rad81198.doc" TargetMode="External" /><Relationship Id="rId267" Type="http://schemas.openxmlformats.org/officeDocument/2006/relationships/hyperlink" Target="http://www.seace.gob.pe/mon/docs/procesos/2011/020008/1038918731rad81198.doc" TargetMode="External" /><Relationship Id="rId268" Type="http://schemas.openxmlformats.org/officeDocument/2006/relationships/hyperlink" Target="http://www.seace.gob.pe/mon/docs/procesos/2011/020008/1038918731rad81198.doc" TargetMode="External" /><Relationship Id="rId269" Type="http://schemas.openxmlformats.org/officeDocument/2006/relationships/hyperlink" Target="http://www.seace.gob.pe/mon/docs/procesos/2011/020008/1038918731rad81198.doc" TargetMode="External" /><Relationship Id="rId270" Type="http://schemas.openxmlformats.org/officeDocument/2006/relationships/hyperlink" Target="http://www.seace.gob.pe/mon/docs/procesos/2011/020008/1038918731rad81198.doc" TargetMode="External" /><Relationship Id="rId271" Type="http://schemas.openxmlformats.org/officeDocument/2006/relationships/hyperlink" Target="http://www.seace.gob.pe/mon/docs/procesos/2011/020008/1038918731rad81198.doc" TargetMode="External" /><Relationship Id="rId272" Type="http://schemas.openxmlformats.org/officeDocument/2006/relationships/hyperlink" Target="http://www.seace.gob.pe/mon/docs/procesos/2011/020008/1038918731rad81198.doc" TargetMode="External" /><Relationship Id="rId273" Type="http://schemas.openxmlformats.org/officeDocument/2006/relationships/hyperlink" Target="http://www.seace.gob.pe/mon/docs/procesos/2011/020008/1038918731rad81198.doc" TargetMode="External" /><Relationship Id="rId274" Type="http://schemas.openxmlformats.org/officeDocument/2006/relationships/hyperlink" Target="http://www.seace.gob.pe/mon/docs/procesos/2011/020008/1038918731rad81198.doc" TargetMode="External" /><Relationship Id="rId275" Type="http://schemas.openxmlformats.org/officeDocument/2006/relationships/hyperlink" Target="http://www.seace.gob.pe/mon/docs/procesos/2011/020008/1038918731rad81198.doc" TargetMode="External" /><Relationship Id="rId276" Type="http://schemas.openxmlformats.org/officeDocument/2006/relationships/hyperlink" Target="http://www.seace.gob.pe/mon/docs/procesos/2011/020008/1038918731rad81198.doc" TargetMode="External" /><Relationship Id="rId277" Type="http://schemas.openxmlformats.org/officeDocument/2006/relationships/hyperlink" Target="http://www.seace.gob.pe/mon/docs/procesos/2011/020008/1038918731rad81198.doc" TargetMode="External" /><Relationship Id="rId278" Type="http://schemas.openxmlformats.org/officeDocument/2006/relationships/hyperlink" Target="http://www.seace.gob.pe/mon/docs/procesos/2011/020008/1038918731rad81198.doc" TargetMode="External" /><Relationship Id="rId279" Type="http://schemas.openxmlformats.org/officeDocument/2006/relationships/hyperlink" Target="http://www.seace.gob.pe/mon/docs/procesos/2011/020008/1038918731rad81198.doc" TargetMode="External" /><Relationship Id="rId280" Type="http://schemas.openxmlformats.org/officeDocument/2006/relationships/hyperlink" Target="http://www.seace.gob.pe/mon/docs/procesos/2011/020008/1038918731rad81198.doc" TargetMode="External" /><Relationship Id="rId281" Type="http://schemas.openxmlformats.org/officeDocument/2006/relationships/hyperlink" Target="http://www.seace.gob.pe/mon/docs/procesos/2011/020008/1038918731rad81198.doc" TargetMode="External" /><Relationship Id="rId282" Type="http://schemas.openxmlformats.org/officeDocument/2006/relationships/hyperlink" Target="http://www.seace.gob.pe/mon/docs/procesos/2011/020008/1038918731rad81198.doc" TargetMode="External" /><Relationship Id="rId283" Type="http://schemas.openxmlformats.org/officeDocument/2006/relationships/hyperlink" Target="http://www.seace.gob.pe/mon/docs/procesos/2011/020008/1038918731rad81198.doc" TargetMode="External" /><Relationship Id="rId284" Type="http://schemas.openxmlformats.org/officeDocument/2006/relationships/hyperlink" Target="http://www.seace.gob.pe/mon/docs/procesos/2011/020008/1038918731rad81198.doc" TargetMode="External" /><Relationship Id="rId285" Type="http://schemas.openxmlformats.org/officeDocument/2006/relationships/hyperlink" Target="http://www.seace.gob.pe/mon/docs/procesos/2011/020008/1038918731rad81198.doc" TargetMode="External" /><Relationship Id="rId286" Type="http://schemas.openxmlformats.org/officeDocument/2006/relationships/hyperlink" Target="http://www.seace.gob.pe/mon/docs/procesos/2011/020008/1038918731rad81198.doc" TargetMode="External" /><Relationship Id="rId287" Type="http://schemas.openxmlformats.org/officeDocument/2006/relationships/hyperlink" Target="http://www.seace.gob.pe/mon/docs/procesos/2011/020008/1038918731rad81198.doc" TargetMode="External" /><Relationship Id="rId288" Type="http://schemas.openxmlformats.org/officeDocument/2006/relationships/hyperlink" Target="http://www.seace.gob.pe/mon/docs/procesos/2011/020008/1038918731rad81198.doc" TargetMode="External" /><Relationship Id="rId289" Type="http://schemas.openxmlformats.org/officeDocument/2006/relationships/hyperlink" Target="http://www.seace.gob.pe/mon/docs/procesos/2011/020008/1038918731rad81198.doc" TargetMode="External" /><Relationship Id="rId290" Type="http://schemas.openxmlformats.org/officeDocument/2006/relationships/hyperlink" Target="http://www.seace.gob.pe/mon/docs/procesos/2011/020008/1038918731rad81198.doc" TargetMode="External" /><Relationship Id="rId291" Type="http://schemas.openxmlformats.org/officeDocument/2006/relationships/hyperlink" Target="http://www.seace.gob.pe/mon/docs/procesos/2011/020008/1038918731rad81198.doc" TargetMode="External" /><Relationship Id="rId292" Type="http://schemas.openxmlformats.org/officeDocument/2006/relationships/hyperlink" Target="http://www.seace.gob.pe/mon/docs/procesos/2011/020008/1038918731rad81198.doc" TargetMode="External" /><Relationship Id="rId293" Type="http://schemas.openxmlformats.org/officeDocument/2006/relationships/hyperlink" Target="http://www.seace.gob.pe/mon/docs/procesos/2011/020008/1038918731rad81198.doc" TargetMode="External" /><Relationship Id="rId294"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3" name="Picture 25" descr="http://www.seace.gob.pe/images/icon_word.jpg">
          <a:hlinkClick r:id="rId1"/>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 name="Picture 26" descr="http://www.seace.gob.pe/images/icon_excel.jpg">
          <a:hlinkClick r:id="rId2"/>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5" name="Picture 25" descr="http://www.seace.gob.pe/images/icon_word.jpg">
          <a:hlinkClick r:id="rId3"/>
        </xdr:cNvPr>
        <xdr:cNvSpPr>
          <a:spLocks noChangeAspect="1"/>
        </xdr:cNvSpPr>
      </xdr:nvSpPr>
      <xdr:spPr>
        <a:xfrm>
          <a:off x="323850" y="4457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6" name="Picture 26" descr="http://www.seace.gob.pe/images/icon_excel.jpg">
          <a:hlinkClick r:id="rId4"/>
        </xdr:cNvPr>
        <xdr:cNvSpPr>
          <a:spLocks noChangeAspect="1"/>
        </xdr:cNvSpPr>
      </xdr:nvSpPr>
      <xdr:spPr>
        <a:xfrm>
          <a:off x="323850" y="4457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7" name="Picture 25" descr="http://www.seace.gob.pe/images/icon_word.jpg">
          <a:hlinkClick r:id="rId5"/>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8" name="Picture 26" descr="http://www.seace.gob.pe/images/icon_excel.jpg">
          <a:hlinkClick r:id="rId6"/>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9" name="Picture 25" descr="http://www.seace.gob.pe/images/icon_word.jpg">
          <a:hlinkClick r:id="rId7"/>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0"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1"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2"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3"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4" name="Picture 25" descr="http://www.seace.gob.pe/images/icon_word.jpg">
          <a:hlinkClick r:id="rId8"/>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5" name="Picture 26" descr="http://www.seace.gob.pe/images/icon_excel.jpg">
          <a:hlinkClick r:id="rId9"/>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6" name="Picture 25" descr="http://www.seace.gob.pe/images/icon_word.jpg">
          <a:hlinkClick r:id="rId10"/>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7" name="Picture 25" descr="http://www.seace.gob.pe/images/icon_word.jpg">
          <a:hlinkClick r:id="rId11"/>
        </xdr:cNvPr>
        <xdr:cNvSpPr>
          <a:spLocks noChangeAspect="1"/>
        </xdr:cNvSpPr>
      </xdr:nvSpPr>
      <xdr:spPr>
        <a:xfrm>
          <a:off x="323850" y="5886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8" name="Picture 25" descr="http://www.seace.gob.pe/images/icon_word.jpg">
          <a:hlinkClick r:id="rId12"/>
        </xdr:cNvPr>
        <xdr:cNvSpPr>
          <a:spLocks noChangeAspect="1"/>
        </xdr:cNvSpPr>
      </xdr:nvSpPr>
      <xdr:spPr>
        <a:xfrm>
          <a:off x="323850" y="5886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228600"/>
    <xdr:sp>
      <xdr:nvSpPr>
        <xdr:cNvPr id="22" name="Picture 25" descr="http://www.seace.gob.pe/images/icon_word.jpg">
          <a:hlinkClick r:id="rId13"/>
        </xdr:cNvPr>
        <xdr:cNvSpPr>
          <a:spLocks noChangeAspect="1"/>
        </xdr:cNvSpPr>
      </xdr:nvSpPr>
      <xdr:spPr>
        <a:xfrm>
          <a:off x="323850" y="71723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228600"/>
    <xdr:sp>
      <xdr:nvSpPr>
        <xdr:cNvPr id="23" name="Picture 25" descr="http://www.seace.gob.pe/images/icon_word.jpg">
          <a:hlinkClick r:id="rId14"/>
        </xdr:cNvPr>
        <xdr:cNvSpPr>
          <a:spLocks noChangeAspect="1"/>
        </xdr:cNvSpPr>
      </xdr:nvSpPr>
      <xdr:spPr>
        <a:xfrm>
          <a:off x="323850" y="71723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228600"/>
    <xdr:sp>
      <xdr:nvSpPr>
        <xdr:cNvPr id="24" name="Picture 25" descr="http://www.seace.gob.pe/images/icon_word.jpg">
          <a:hlinkClick r:id="rId15"/>
        </xdr:cNvPr>
        <xdr:cNvSpPr>
          <a:spLocks noChangeAspect="1"/>
        </xdr:cNvSpPr>
      </xdr:nvSpPr>
      <xdr:spPr>
        <a:xfrm>
          <a:off x="323850" y="88868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228600"/>
    <xdr:sp>
      <xdr:nvSpPr>
        <xdr:cNvPr id="25" name="Picture 25" descr="http://www.seace.gob.pe/images/icon_word.jpg">
          <a:hlinkClick r:id="rId16"/>
        </xdr:cNvPr>
        <xdr:cNvSpPr>
          <a:spLocks noChangeAspect="1"/>
        </xdr:cNvSpPr>
      </xdr:nvSpPr>
      <xdr:spPr>
        <a:xfrm>
          <a:off x="323850" y="88868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26" name="Picture 25" descr="http://www.seace.gob.pe/images/icon_word.jpg">
          <a:hlinkClick r:id="rId17"/>
        </xdr:cNvPr>
        <xdr:cNvSpPr>
          <a:spLocks noChangeAspect="1"/>
        </xdr:cNvSpPr>
      </xdr:nvSpPr>
      <xdr:spPr>
        <a:xfrm>
          <a:off x="323850" y="10601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27" name="Picture 25" descr="http://www.seace.gob.pe/images/icon_word.jpg">
          <a:hlinkClick r:id="rId18"/>
        </xdr:cNvPr>
        <xdr:cNvSpPr>
          <a:spLocks noChangeAspect="1"/>
        </xdr:cNvSpPr>
      </xdr:nvSpPr>
      <xdr:spPr>
        <a:xfrm>
          <a:off x="323850" y="10601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190500"/>
    <xdr:sp>
      <xdr:nvSpPr>
        <xdr:cNvPr id="28" name="Picture 25" descr="http://www.seace.gob.pe/images/icon_word.jpg">
          <a:hlinkClick r:id="rId19"/>
        </xdr:cNvPr>
        <xdr:cNvSpPr>
          <a:spLocks noChangeAspect="1"/>
        </xdr:cNvSpPr>
      </xdr:nvSpPr>
      <xdr:spPr>
        <a:xfrm>
          <a:off x="323850" y="11887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190500"/>
    <xdr:sp>
      <xdr:nvSpPr>
        <xdr:cNvPr id="29" name="Picture 25" descr="http://www.seace.gob.pe/images/icon_word.jpg">
          <a:hlinkClick r:id="rId20"/>
        </xdr:cNvPr>
        <xdr:cNvSpPr>
          <a:spLocks noChangeAspect="1"/>
        </xdr:cNvSpPr>
      </xdr:nvSpPr>
      <xdr:spPr>
        <a:xfrm>
          <a:off x="323850" y="11887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xdr:row>
      <xdr:rowOff>0</xdr:rowOff>
    </xdr:from>
    <xdr:ext cx="38100" cy="190500"/>
    <xdr:sp>
      <xdr:nvSpPr>
        <xdr:cNvPr id="30" name="Picture 25" descr="http://www.seace.gob.pe/images/icon_word.jpg">
          <a:hlinkClick r:id="rId21"/>
        </xdr:cNvPr>
        <xdr:cNvSpPr>
          <a:spLocks noChangeAspect="1"/>
        </xdr:cNvSpPr>
      </xdr:nvSpPr>
      <xdr:spPr>
        <a:xfrm>
          <a:off x="323850" y="1317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xdr:row>
      <xdr:rowOff>0</xdr:rowOff>
    </xdr:from>
    <xdr:ext cx="38100" cy="190500"/>
    <xdr:sp>
      <xdr:nvSpPr>
        <xdr:cNvPr id="31" name="Picture 25" descr="http://www.seace.gob.pe/images/icon_word.jpg">
          <a:hlinkClick r:id="rId22"/>
        </xdr:cNvPr>
        <xdr:cNvSpPr>
          <a:spLocks noChangeAspect="1"/>
        </xdr:cNvSpPr>
      </xdr:nvSpPr>
      <xdr:spPr>
        <a:xfrm>
          <a:off x="323850" y="1317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xdr:row>
      <xdr:rowOff>0</xdr:rowOff>
    </xdr:from>
    <xdr:ext cx="38100" cy="190500"/>
    <xdr:sp>
      <xdr:nvSpPr>
        <xdr:cNvPr id="32" name="Picture 25" descr="http://www.seace.gob.pe/images/icon_word.jpg">
          <a:hlinkClick r:id="rId23"/>
        </xdr:cNvPr>
        <xdr:cNvSpPr>
          <a:spLocks noChangeAspect="1"/>
        </xdr:cNvSpPr>
      </xdr:nvSpPr>
      <xdr:spPr>
        <a:xfrm>
          <a:off x="323850" y="14744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xdr:row>
      <xdr:rowOff>0</xdr:rowOff>
    </xdr:from>
    <xdr:ext cx="38100" cy="190500"/>
    <xdr:sp>
      <xdr:nvSpPr>
        <xdr:cNvPr id="33" name="Picture 25" descr="http://www.seace.gob.pe/images/icon_word.jpg">
          <a:hlinkClick r:id="rId24"/>
        </xdr:cNvPr>
        <xdr:cNvSpPr>
          <a:spLocks noChangeAspect="1"/>
        </xdr:cNvSpPr>
      </xdr:nvSpPr>
      <xdr:spPr>
        <a:xfrm>
          <a:off x="323850" y="14744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238125"/>
    <xdr:sp>
      <xdr:nvSpPr>
        <xdr:cNvPr id="34" name="Picture 25" descr="http://www.seace.gob.pe/images/icon_word.jpg">
          <a:hlinkClick r:id="rId25"/>
        </xdr:cNvPr>
        <xdr:cNvSpPr>
          <a:spLocks noChangeAspect="1"/>
        </xdr:cNvSpPr>
      </xdr:nvSpPr>
      <xdr:spPr>
        <a:xfrm>
          <a:off x="323850" y="160305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238125"/>
    <xdr:sp>
      <xdr:nvSpPr>
        <xdr:cNvPr id="35" name="Picture 25" descr="http://www.seace.gob.pe/images/icon_word.jpg">
          <a:hlinkClick r:id="rId26"/>
        </xdr:cNvPr>
        <xdr:cNvSpPr>
          <a:spLocks noChangeAspect="1"/>
        </xdr:cNvSpPr>
      </xdr:nvSpPr>
      <xdr:spPr>
        <a:xfrm>
          <a:off x="323850" y="160305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38125"/>
    <xdr:sp>
      <xdr:nvSpPr>
        <xdr:cNvPr id="36" name="Picture 25" descr="http://www.seace.gob.pe/images/icon_word.jpg">
          <a:hlinkClick r:id="rId27"/>
        </xdr:cNvPr>
        <xdr:cNvSpPr>
          <a:spLocks noChangeAspect="1"/>
        </xdr:cNvSpPr>
      </xdr:nvSpPr>
      <xdr:spPr>
        <a:xfrm>
          <a:off x="323850" y="177450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38125"/>
    <xdr:sp>
      <xdr:nvSpPr>
        <xdr:cNvPr id="37" name="Picture 25" descr="http://www.seace.gob.pe/images/icon_word.jpg">
          <a:hlinkClick r:id="rId28"/>
        </xdr:cNvPr>
        <xdr:cNvSpPr>
          <a:spLocks noChangeAspect="1"/>
        </xdr:cNvSpPr>
      </xdr:nvSpPr>
      <xdr:spPr>
        <a:xfrm>
          <a:off x="323850" y="177450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xdr:row>
      <xdr:rowOff>0</xdr:rowOff>
    </xdr:from>
    <xdr:ext cx="38100" cy="190500"/>
    <xdr:sp>
      <xdr:nvSpPr>
        <xdr:cNvPr id="38" name="Picture 25" descr="http://www.seace.gob.pe/images/icon_word.jpg">
          <a:hlinkClick r:id="rId29"/>
        </xdr:cNvPr>
        <xdr:cNvSpPr>
          <a:spLocks noChangeAspect="1"/>
        </xdr:cNvSpPr>
      </xdr:nvSpPr>
      <xdr:spPr>
        <a:xfrm>
          <a:off x="323850" y="1931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xdr:row>
      <xdr:rowOff>0</xdr:rowOff>
    </xdr:from>
    <xdr:ext cx="38100" cy="190500"/>
    <xdr:sp>
      <xdr:nvSpPr>
        <xdr:cNvPr id="39" name="Picture 25" descr="http://www.seace.gob.pe/images/icon_word.jpg">
          <a:hlinkClick r:id="rId30"/>
        </xdr:cNvPr>
        <xdr:cNvSpPr>
          <a:spLocks noChangeAspect="1"/>
        </xdr:cNvSpPr>
      </xdr:nvSpPr>
      <xdr:spPr>
        <a:xfrm>
          <a:off x="323850" y="1931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38100" cy="190500"/>
    <xdr:sp>
      <xdr:nvSpPr>
        <xdr:cNvPr id="40" name="Picture 25" descr="http://www.seace.gob.pe/images/icon_word.jpg">
          <a:hlinkClick r:id="rId31"/>
        </xdr:cNvPr>
        <xdr:cNvSpPr>
          <a:spLocks noChangeAspect="1"/>
        </xdr:cNvSpPr>
      </xdr:nvSpPr>
      <xdr:spPr>
        <a:xfrm>
          <a:off x="323850" y="20745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38100" cy="190500"/>
    <xdr:sp>
      <xdr:nvSpPr>
        <xdr:cNvPr id="41" name="Picture 25" descr="http://www.seace.gob.pe/images/icon_word.jpg">
          <a:hlinkClick r:id="rId32"/>
        </xdr:cNvPr>
        <xdr:cNvSpPr>
          <a:spLocks noChangeAspect="1"/>
        </xdr:cNvSpPr>
      </xdr:nvSpPr>
      <xdr:spPr>
        <a:xfrm>
          <a:off x="323850" y="20745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257175"/>
    <xdr:sp>
      <xdr:nvSpPr>
        <xdr:cNvPr id="42" name="Picture 25" descr="http://www.seace.gob.pe/images/icon_word.jpg">
          <a:hlinkClick r:id="rId33"/>
        </xdr:cNvPr>
        <xdr:cNvSpPr>
          <a:spLocks noChangeAspect="1"/>
        </xdr:cNvSpPr>
      </xdr:nvSpPr>
      <xdr:spPr>
        <a:xfrm>
          <a:off x="323850" y="22317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257175"/>
    <xdr:sp>
      <xdr:nvSpPr>
        <xdr:cNvPr id="43" name="Picture 25" descr="http://www.seace.gob.pe/images/icon_word.jpg">
          <a:hlinkClick r:id="rId34"/>
        </xdr:cNvPr>
        <xdr:cNvSpPr>
          <a:spLocks noChangeAspect="1"/>
        </xdr:cNvSpPr>
      </xdr:nvSpPr>
      <xdr:spPr>
        <a:xfrm>
          <a:off x="323850" y="22317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44" name="Picture 25" descr="http://www.seace.gob.pe/images/icon_word.jpg">
          <a:hlinkClick r:id="rId35"/>
        </xdr:cNvPr>
        <xdr:cNvSpPr>
          <a:spLocks noChangeAspect="1"/>
        </xdr:cNvSpPr>
      </xdr:nvSpPr>
      <xdr:spPr>
        <a:xfrm>
          <a:off x="323850" y="23602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45" name="Picture 25" descr="http://www.seace.gob.pe/images/icon_word.jpg">
          <a:hlinkClick r:id="rId36"/>
        </xdr:cNvPr>
        <xdr:cNvSpPr>
          <a:spLocks noChangeAspect="1"/>
        </xdr:cNvSpPr>
      </xdr:nvSpPr>
      <xdr:spPr>
        <a:xfrm>
          <a:off x="323850" y="23602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55</xdr:row>
      <xdr:rowOff>0</xdr:rowOff>
    </xdr:from>
    <xdr:ext cx="38100" cy="190500"/>
    <xdr:sp>
      <xdr:nvSpPr>
        <xdr:cNvPr id="46" name="Picture 25" descr="http://www.seace.gob.pe/images/icon_word.jpg">
          <a:hlinkClick r:id="rId37"/>
        </xdr:cNvPr>
        <xdr:cNvSpPr>
          <a:spLocks noChangeAspect="1"/>
        </xdr:cNvSpPr>
      </xdr:nvSpPr>
      <xdr:spPr>
        <a:xfrm>
          <a:off x="323850" y="24460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55</xdr:row>
      <xdr:rowOff>0</xdr:rowOff>
    </xdr:from>
    <xdr:ext cx="38100" cy="190500"/>
    <xdr:sp>
      <xdr:nvSpPr>
        <xdr:cNvPr id="47" name="Picture 25" descr="http://www.seace.gob.pe/images/icon_word.jpg">
          <a:hlinkClick r:id="rId38"/>
        </xdr:cNvPr>
        <xdr:cNvSpPr>
          <a:spLocks noChangeAspect="1"/>
        </xdr:cNvSpPr>
      </xdr:nvSpPr>
      <xdr:spPr>
        <a:xfrm>
          <a:off x="323850" y="24460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58</xdr:row>
      <xdr:rowOff>0</xdr:rowOff>
    </xdr:from>
    <xdr:ext cx="38100" cy="190500"/>
    <xdr:sp>
      <xdr:nvSpPr>
        <xdr:cNvPr id="48" name="Picture 25" descr="http://www.seace.gob.pe/images/icon_word.jpg">
          <a:hlinkClick r:id="rId39"/>
        </xdr:cNvPr>
        <xdr:cNvSpPr>
          <a:spLocks noChangeAspect="1"/>
        </xdr:cNvSpPr>
      </xdr:nvSpPr>
      <xdr:spPr>
        <a:xfrm>
          <a:off x="323850" y="2574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58</xdr:row>
      <xdr:rowOff>0</xdr:rowOff>
    </xdr:from>
    <xdr:ext cx="38100" cy="190500"/>
    <xdr:sp>
      <xdr:nvSpPr>
        <xdr:cNvPr id="49" name="Picture 25" descr="http://www.seace.gob.pe/images/icon_word.jpg">
          <a:hlinkClick r:id="rId40"/>
        </xdr:cNvPr>
        <xdr:cNvSpPr>
          <a:spLocks noChangeAspect="1"/>
        </xdr:cNvSpPr>
      </xdr:nvSpPr>
      <xdr:spPr>
        <a:xfrm>
          <a:off x="323850" y="2574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85750"/>
    <xdr:sp>
      <xdr:nvSpPr>
        <xdr:cNvPr id="50" name="Picture 25" descr="http://www.seace.gob.pe/images/icon_word.jpg">
          <a:hlinkClick r:id="rId41"/>
        </xdr:cNvPr>
        <xdr:cNvSpPr>
          <a:spLocks noChangeAspect="1"/>
        </xdr:cNvSpPr>
      </xdr:nvSpPr>
      <xdr:spPr>
        <a:xfrm>
          <a:off x="323850" y="26746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85750"/>
    <xdr:sp>
      <xdr:nvSpPr>
        <xdr:cNvPr id="51" name="Picture 25" descr="http://www.seace.gob.pe/images/icon_word.jpg">
          <a:hlinkClick r:id="rId42"/>
        </xdr:cNvPr>
        <xdr:cNvSpPr>
          <a:spLocks noChangeAspect="1"/>
        </xdr:cNvSpPr>
      </xdr:nvSpPr>
      <xdr:spPr>
        <a:xfrm>
          <a:off x="323850" y="26746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52" name="Picture 25" descr="http://www.seace.gob.pe/images/icon_word.jpg">
          <a:hlinkClick r:id="rId43"/>
        </xdr:cNvPr>
        <xdr:cNvSpPr>
          <a:spLocks noChangeAspect="1"/>
        </xdr:cNvSpPr>
      </xdr:nvSpPr>
      <xdr:spPr>
        <a:xfrm>
          <a:off x="323850" y="2817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53" name="Picture 25" descr="http://www.seace.gob.pe/images/icon_word.jpg">
          <a:hlinkClick r:id="rId44"/>
        </xdr:cNvPr>
        <xdr:cNvSpPr>
          <a:spLocks noChangeAspect="1"/>
        </xdr:cNvSpPr>
      </xdr:nvSpPr>
      <xdr:spPr>
        <a:xfrm>
          <a:off x="323850" y="2817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285750"/>
    <xdr:sp>
      <xdr:nvSpPr>
        <xdr:cNvPr id="54" name="Picture 25" descr="http://www.seace.gob.pe/images/icon_word.jpg">
          <a:hlinkClick r:id="rId45"/>
        </xdr:cNvPr>
        <xdr:cNvSpPr>
          <a:spLocks noChangeAspect="1"/>
        </xdr:cNvSpPr>
      </xdr:nvSpPr>
      <xdr:spPr>
        <a:xfrm>
          <a:off x="323850" y="29460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285750"/>
    <xdr:sp>
      <xdr:nvSpPr>
        <xdr:cNvPr id="55" name="Picture 25" descr="http://www.seace.gob.pe/images/icon_word.jpg">
          <a:hlinkClick r:id="rId46"/>
        </xdr:cNvPr>
        <xdr:cNvSpPr>
          <a:spLocks noChangeAspect="1"/>
        </xdr:cNvSpPr>
      </xdr:nvSpPr>
      <xdr:spPr>
        <a:xfrm>
          <a:off x="323850" y="29460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190500"/>
    <xdr:sp>
      <xdr:nvSpPr>
        <xdr:cNvPr id="56" name="Picture 25" descr="http://www.seace.gob.pe/images/icon_word.jpg">
          <a:hlinkClick r:id="rId47"/>
        </xdr:cNvPr>
        <xdr:cNvSpPr>
          <a:spLocks noChangeAspect="1"/>
        </xdr:cNvSpPr>
      </xdr:nvSpPr>
      <xdr:spPr>
        <a:xfrm>
          <a:off x="323850" y="30460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190500"/>
    <xdr:sp>
      <xdr:nvSpPr>
        <xdr:cNvPr id="57" name="Picture 25" descr="http://www.seace.gob.pe/images/icon_word.jpg">
          <a:hlinkClick r:id="rId48"/>
        </xdr:cNvPr>
        <xdr:cNvSpPr>
          <a:spLocks noChangeAspect="1"/>
        </xdr:cNvSpPr>
      </xdr:nvSpPr>
      <xdr:spPr>
        <a:xfrm>
          <a:off x="323850" y="30460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58" name="Picture 25" descr="http://www.seace.gob.pe/images/icon_word.jpg">
          <a:hlinkClick r:id="rId49"/>
        </xdr:cNvPr>
        <xdr:cNvSpPr>
          <a:spLocks noChangeAspect="1"/>
        </xdr:cNvSpPr>
      </xdr:nvSpPr>
      <xdr:spPr>
        <a:xfrm>
          <a:off x="323850" y="3279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59" name="Picture 25" descr="http://www.seace.gob.pe/images/icon_word.jpg">
          <a:hlinkClick r:id="rId50"/>
        </xdr:cNvPr>
        <xdr:cNvSpPr>
          <a:spLocks noChangeAspect="1"/>
        </xdr:cNvSpPr>
      </xdr:nvSpPr>
      <xdr:spPr>
        <a:xfrm>
          <a:off x="323850" y="3279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190500"/>
    <xdr:sp>
      <xdr:nvSpPr>
        <xdr:cNvPr id="60" name="Picture 25" descr="http://www.seace.gob.pe/images/icon_word.jpg">
          <a:hlinkClick r:id="rId51"/>
        </xdr:cNvPr>
        <xdr:cNvSpPr>
          <a:spLocks noChangeAspect="1"/>
        </xdr:cNvSpPr>
      </xdr:nvSpPr>
      <xdr:spPr>
        <a:xfrm>
          <a:off x="323850" y="34080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190500"/>
    <xdr:sp>
      <xdr:nvSpPr>
        <xdr:cNvPr id="61" name="Picture 25" descr="http://www.seace.gob.pe/images/icon_word.jpg">
          <a:hlinkClick r:id="rId52"/>
        </xdr:cNvPr>
        <xdr:cNvSpPr>
          <a:spLocks noChangeAspect="1"/>
        </xdr:cNvSpPr>
      </xdr:nvSpPr>
      <xdr:spPr>
        <a:xfrm>
          <a:off x="323850" y="34080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79</xdr:row>
      <xdr:rowOff>0</xdr:rowOff>
    </xdr:from>
    <xdr:ext cx="38100" cy="190500"/>
    <xdr:sp>
      <xdr:nvSpPr>
        <xdr:cNvPr id="62" name="Picture 25" descr="http://www.seace.gob.pe/images/icon_word.jpg">
          <a:hlinkClick r:id="rId53"/>
        </xdr:cNvPr>
        <xdr:cNvSpPr>
          <a:spLocks noChangeAspect="1"/>
        </xdr:cNvSpPr>
      </xdr:nvSpPr>
      <xdr:spPr>
        <a:xfrm>
          <a:off x="323850" y="35366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79</xdr:row>
      <xdr:rowOff>0</xdr:rowOff>
    </xdr:from>
    <xdr:ext cx="38100" cy="190500"/>
    <xdr:sp>
      <xdr:nvSpPr>
        <xdr:cNvPr id="63" name="Picture 25" descr="http://www.seace.gob.pe/images/icon_word.jpg">
          <a:hlinkClick r:id="rId54"/>
        </xdr:cNvPr>
        <xdr:cNvSpPr>
          <a:spLocks noChangeAspect="1"/>
        </xdr:cNvSpPr>
      </xdr:nvSpPr>
      <xdr:spPr>
        <a:xfrm>
          <a:off x="323850" y="35366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38100" cy="190500"/>
    <xdr:sp>
      <xdr:nvSpPr>
        <xdr:cNvPr id="64" name="Picture 25" descr="http://www.seace.gob.pe/images/icon_word.jpg">
          <a:hlinkClick r:id="rId55"/>
        </xdr:cNvPr>
        <xdr:cNvSpPr>
          <a:spLocks noChangeAspect="1"/>
        </xdr:cNvSpPr>
      </xdr:nvSpPr>
      <xdr:spPr>
        <a:xfrm>
          <a:off x="323850" y="36652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38100" cy="190500"/>
    <xdr:sp>
      <xdr:nvSpPr>
        <xdr:cNvPr id="65" name="Picture 25" descr="http://www.seace.gob.pe/images/icon_word.jpg">
          <a:hlinkClick r:id="rId56"/>
        </xdr:cNvPr>
        <xdr:cNvSpPr>
          <a:spLocks noChangeAspect="1"/>
        </xdr:cNvSpPr>
      </xdr:nvSpPr>
      <xdr:spPr>
        <a:xfrm>
          <a:off x="323850" y="36652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285750"/>
    <xdr:sp>
      <xdr:nvSpPr>
        <xdr:cNvPr id="66" name="Picture 25" descr="http://www.seace.gob.pe/images/icon_word.jpg">
          <a:hlinkClick r:id="rId57"/>
        </xdr:cNvPr>
        <xdr:cNvSpPr>
          <a:spLocks noChangeAspect="1"/>
        </xdr:cNvSpPr>
      </xdr:nvSpPr>
      <xdr:spPr>
        <a:xfrm>
          <a:off x="323850" y="37795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285750"/>
    <xdr:sp>
      <xdr:nvSpPr>
        <xdr:cNvPr id="67" name="Picture 25" descr="http://www.seace.gob.pe/images/icon_word.jpg">
          <a:hlinkClick r:id="rId58"/>
        </xdr:cNvPr>
        <xdr:cNvSpPr>
          <a:spLocks noChangeAspect="1"/>
        </xdr:cNvSpPr>
      </xdr:nvSpPr>
      <xdr:spPr>
        <a:xfrm>
          <a:off x="323850" y="37795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28600"/>
    <xdr:sp>
      <xdr:nvSpPr>
        <xdr:cNvPr id="68" name="Picture 25" descr="http://www.seace.gob.pe/images/icon_word.jpg">
          <a:hlinkClick r:id="rId59"/>
        </xdr:cNvPr>
        <xdr:cNvSpPr>
          <a:spLocks noChangeAspect="1"/>
        </xdr:cNvSpPr>
      </xdr:nvSpPr>
      <xdr:spPr>
        <a:xfrm>
          <a:off x="323850" y="39509700"/>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28600"/>
    <xdr:sp>
      <xdr:nvSpPr>
        <xdr:cNvPr id="69" name="Picture 25" descr="http://www.seace.gob.pe/images/icon_word.jpg">
          <a:hlinkClick r:id="rId60"/>
        </xdr:cNvPr>
        <xdr:cNvSpPr>
          <a:spLocks noChangeAspect="1"/>
        </xdr:cNvSpPr>
      </xdr:nvSpPr>
      <xdr:spPr>
        <a:xfrm>
          <a:off x="323850" y="39509700"/>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38100" cy="285750"/>
    <xdr:sp>
      <xdr:nvSpPr>
        <xdr:cNvPr id="70" name="Picture 25" descr="http://www.seace.gob.pe/images/icon_word.jpg">
          <a:hlinkClick r:id="rId61"/>
        </xdr:cNvPr>
        <xdr:cNvSpPr>
          <a:spLocks noChangeAspect="1"/>
        </xdr:cNvSpPr>
      </xdr:nvSpPr>
      <xdr:spPr>
        <a:xfrm>
          <a:off x="323850" y="413670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38100" cy="285750"/>
    <xdr:sp>
      <xdr:nvSpPr>
        <xdr:cNvPr id="71" name="Picture 25" descr="http://www.seace.gob.pe/images/icon_word.jpg">
          <a:hlinkClick r:id="rId62"/>
        </xdr:cNvPr>
        <xdr:cNvSpPr>
          <a:spLocks noChangeAspect="1"/>
        </xdr:cNvSpPr>
      </xdr:nvSpPr>
      <xdr:spPr>
        <a:xfrm>
          <a:off x="323850" y="413670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xdr:row>
      <xdr:rowOff>0</xdr:rowOff>
    </xdr:from>
    <xdr:ext cx="38100" cy="190500"/>
    <xdr:sp>
      <xdr:nvSpPr>
        <xdr:cNvPr id="72" name="Picture 25" descr="http://www.seace.gob.pe/images/icon_word.jpg">
          <a:hlinkClick r:id="rId63"/>
        </xdr:cNvPr>
        <xdr:cNvSpPr>
          <a:spLocks noChangeAspect="1"/>
        </xdr:cNvSpPr>
      </xdr:nvSpPr>
      <xdr:spPr>
        <a:xfrm>
          <a:off x="323850" y="43224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xdr:row>
      <xdr:rowOff>0</xdr:rowOff>
    </xdr:from>
    <xdr:ext cx="38100" cy="190500"/>
    <xdr:sp>
      <xdr:nvSpPr>
        <xdr:cNvPr id="73" name="Picture 25" descr="http://www.seace.gob.pe/images/icon_word.jpg">
          <a:hlinkClick r:id="rId64"/>
        </xdr:cNvPr>
        <xdr:cNvSpPr>
          <a:spLocks noChangeAspect="1"/>
        </xdr:cNvSpPr>
      </xdr:nvSpPr>
      <xdr:spPr>
        <a:xfrm>
          <a:off x="323850" y="43224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38125"/>
    <xdr:sp>
      <xdr:nvSpPr>
        <xdr:cNvPr id="74" name="Picture 25" descr="http://www.seace.gob.pe/images/icon_word.jpg">
          <a:hlinkClick r:id="rId65"/>
        </xdr:cNvPr>
        <xdr:cNvSpPr>
          <a:spLocks noChangeAspect="1"/>
        </xdr:cNvSpPr>
      </xdr:nvSpPr>
      <xdr:spPr>
        <a:xfrm>
          <a:off x="323850" y="446532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38125"/>
    <xdr:sp>
      <xdr:nvSpPr>
        <xdr:cNvPr id="75" name="Picture 25" descr="http://www.seace.gob.pe/images/icon_word.jpg">
          <a:hlinkClick r:id="rId66"/>
        </xdr:cNvPr>
        <xdr:cNvSpPr>
          <a:spLocks noChangeAspect="1"/>
        </xdr:cNvSpPr>
      </xdr:nvSpPr>
      <xdr:spPr>
        <a:xfrm>
          <a:off x="323850" y="446532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85750"/>
    <xdr:sp>
      <xdr:nvSpPr>
        <xdr:cNvPr id="76" name="Picture 25" descr="http://www.seace.gob.pe/images/icon_word.jpg">
          <a:hlinkClick r:id="rId67"/>
        </xdr:cNvPr>
        <xdr:cNvSpPr>
          <a:spLocks noChangeAspect="1"/>
        </xdr:cNvSpPr>
      </xdr:nvSpPr>
      <xdr:spPr>
        <a:xfrm>
          <a:off x="323850" y="463677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85750"/>
    <xdr:sp>
      <xdr:nvSpPr>
        <xdr:cNvPr id="77" name="Picture 25" descr="http://www.seace.gob.pe/images/icon_word.jpg">
          <a:hlinkClick r:id="rId68"/>
        </xdr:cNvPr>
        <xdr:cNvSpPr>
          <a:spLocks noChangeAspect="1"/>
        </xdr:cNvSpPr>
      </xdr:nvSpPr>
      <xdr:spPr>
        <a:xfrm>
          <a:off x="323850" y="463677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103</xdr:row>
      <xdr:rowOff>0</xdr:rowOff>
    </xdr:from>
    <xdr:ext cx="38100" cy="190500"/>
    <xdr:sp>
      <xdr:nvSpPr>
        <xdr:cNvPr id="78" name="Picture 25" descr="http://www.seace.gob.pe/images/icon_word.jpg">
          <a:hlinkClick r:id="rId69"/>
        </xdr:cNvPr>
        <xdr:cNvSpPr>
          <a:spLocks noChangeAspect="1"/>
        </xdr:cNvSpPr>
      </xdr:nvSpPr>
      <xdr:spPr>
        <a:xfrm>
          <a:off x="323850" y="47367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103</xdr:row>
      <xdr:rowOff>0</xdr:rowOff>
    </xdr:from>
    <xdr:ext cx="38100" cy="190500"/>
    <xdr:sp>
      <xdr:nvSpPr>
        <xdr:cNvPr id="79" name="Picture 25" descr="http://www.seace.gob.pe/images/icon_word.jpg">
          <a:hlinkClick r:id="rId70"/>
        </xdr:cNvPr>
        <xdr:cNvSpPr>
          <a:spLocks noChangeAspect="1"/>
        </xdr:cNvSpPr>
      </xdr:nvSpPr>
      <xdr:spPr>
        <a:xfrm>
          <a:off x="323850" y="47367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80" name="Picture 25" descr="http://www.seace.gob.pe/images/icon_word.jpg">
          <a:hlinkClick r:id="rId71"/>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81" name="Picture 25" descr="http://www.seace.gob.pe/images/icon_word.jpg">
          <a:hlinkClick r:id="rId72"/>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190500"/>
    <xdr:sp>
      <xdr:nvSpPr>
        <xdr:cNvPr id="82" name="Picture 25" descr="http://www.seace.gob.pe/images/icon_word.jpg">
          <a:hlinkClick r:id="rId73"/>
        </xdr:cNvPr>
        <xdr:cNvSpPr>
          <a:spLocks noChangeAspect="1"/>
        </xdr:cNvSpPr>
      </xdr:nvSpPr>
      <xdr:spPr>
        <a:xfrm>
          <a:off x="323850" y="50082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190500"/>
    <xdr:sp>
      <xdr:nvSpPr>
        <xdr:cNvPr id="83" name="Picture 25" descr="http://www.seace.gob.pe/images/icon_word.jpg">
          <a:hlinkClick r:id="rId74"/>
        </xdr:cNvPr>
        <xdr:cNvSpPr>
          <a:spLocks noChangeAspect="1"/>
        </xdr:cNvSpPr>
      </xdr:nvSpPr>
      <xdr:spPr>
        <a:xfrm>
          <a:off x="323850" y="50082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190500"/>
    <xdr:sp>
      <xdr:nvSpPr>
        <xdr:cNvPr id="84" name="Picture 25" descr="http://www.seace.gob.pe/images/icon_word.jpg">
          <a:hlinkClick r:id="rId75"/>
        </xdr:cNvPr>
        <xdr:cNvSpPr>
          <a:spLocks noChangeAspect="1"/>
        </xdr:cNvSpPr>
      </xdr:nvSpPr>
      <xdr:spPr>
        <a:xfrm>
          <a:off x="323850" y="51368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190500"/>
    <xdr:sp>
      <xdr:nvSpPr>
        <xdr:cNvPr id="85" name="Picture 25" descr="http://www.seace.gob.pe/images/icon_word.jpg">
          <a:hlinkClick r:id="rId76"/>
        </xdr:cNvPr>
        <xdr:cNvSpPr>
          <a:spLocks noChangeAspect="1"/>
        </xdr:cNvSpPr>
      </xdr:nvSpPr>
      <xdr:spPr>
        <a:xfrm>
          <a:off x="323850" y="51368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86" name="Picture 25" descr="http://www.seace.gob.pe/images/icon_word.jpg">
          <a:hlinkClick r:id="rId77"/>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87" name="Picture 25" descr="http://www.seace.gob.pe/images/icon_word.jpg">
          <a:hlinkClick r:id="rId78"/>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88" name="Picture 25" descr="http://www.seace.gob.pe/images/icon_word.jpg">
          <a:hlinkClick r:id="rId79"/>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89" name="Picture 25" descr="http://www.seace.gob.pe/images/icon_word.jpg">
          <a:hlinkClick r:id="rId80"/>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285750"/>
    <xdr:sp>
      <xdr:nvSpPr>
        <xdr:cNvPr id="90" name="Picture 25" descr="http://www.seace.gob.pe/images/icon_word.jpg">
          <a:hlinkClick r:id="rId81"/>
        </xdr:cNvPr>
        <xdr:cNvSpPr>
          <a:spLocks noChangeAspect="1"/>
        </xdr:cNvSpPr>
      </xdr:nvSpPr>
      <xdr:spPr>
        <a:xfrm>
          <a:off x="323850" y="56083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285750"/>
    <xdr:sp>
      <xdr:nvSpPr>
        <xdr:cNvPr id="91" name="Picture 25" descr="http://www.seace.gob.pe/images/icon_word.jpg">
          <a:hlinkClick r:id="rId82"/>
        </xdr:cNvPr>
        <xdr:cNvSpPr>
          <a:spLocks noChangeAspect="1"/>
        </xdr:cNvSpPr>
      </xdr:nvSpPr>
      <xdr:spPr>
        <a:xfrm>
          <a:off x="323850" y="56083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190500"/>
    <xdr:sp>
      <xdr:nvSpPr>
        <xdr:cNvPr id="92" name="Picture 25" descr="http://www.seace.gob.pe/images/icon_word.jpg">
          <a:hlinkClick r:id="rId83"/>
        </xdr:cNvPr>
        <xdr:cNvSpPr>
          <a:spLocks noChangeAspect="1"/>
        </xdr:cNvSpPr>
      </xdr:nvSpPr>
      <xdr:spPr>
        <a:xfrm>
          <a:off x="323850" y="57654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190500"/>
    <xdr:sp>
      <xdr:nvSpPr>
        <xdr:cNvPr id="93" name="Picture 25" descr="http://www.seace.gob.pe/images/icon_word.jpg">
          <a:hlinkClick r:id="rId84"/>
        </xdr:cNvPr>
        <xdr:cNvSpPr>
          <a:spLocks noChangeAspect="1"/>
        </xdr:cNvSpPr>
      </xdr:nvSpPr>
      <xdr:spPr>
        <a:xfrm>
          <a:off x="323850" y="57654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94" name="Picture 25" descr="http://www.seace.gob.pe/images/icon_word.jpg">
          <a:hlinkClick r:id="rId85"/>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95" name="Picture 25" descr="http://www.seace.gob.pe/images/icon_word.jpg">
          <a:hlinkClick r:id="rId86"/>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96" name="Picture 25" descr="http://www.seace.gob.pe/images/icon_word.jpg">
          <a:hlinkClick r:id="rId87"/>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97" name="Picture 25" descr="http://www.seace.gob.pe/images/icon_word.jpg">
          <a:hlinkClick r:id="rId88"/>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190500"/>
    <xdr:sp>
      <xdr:nvSpPr>
        <xdr:cNvPr id="98" name="Picture 25" descr="http://www.seace.gob.pe/images/icon_word.jpg">
          <a:hlinkClick r:id="rId89"/>
        </xdr:cNvPr>
        <xdr:cNvSpPr>
          <a:spLocks noChangeAspect="1"/>
        </xdr:cNvSpPr>
      </xdr:nvSpPr>
      <xdr:spPr>
        <a:xfrm>
          <a:off x="323850" y="62712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190500"/>
    <xdr:sp>
      <xdr:nvSpPr>
        <xdr:cNvPr id="99" name="Picture 25" descr="http://www.seace.gob.pe/images/icon_word.jpg">
          <a:hlinkClick r:id="rId90"/>
        </xdr:cNvPr>
        <xdr:cNvSpPr>
          <a:spLocks noChangeAspect="1"/>
        </xdr:cNvSpPr>
      </xdr:nvSpPr>
      <xdr:spPr>
        <a:xfrm>
          <a:off x="323850" y="62712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90500"/>
    <xdr:sp>
      <xdr:nvSpPr>
        <xdr:cNvPr id="100" name="Picture 25" descr="http://www.seace.gob.pe/images/icon_word.jpg">
          <a:hlinkClick r:id="rId91"/>
        </xdr:cNvPr>
        <xdr:cNvSpPr>
          <a:spLocks noChangeAspect="1"/>
        </xdr:cNvSpPr>
      </xdr:nvSpPr>
      <xdr:spPr>
        <a:xfrm>
          <a:off x="323850" y="63855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90500"/>
    <xdr:sp>
      <xdr:nvSpPr>
        <xdr:cNvPr id="101" name="Picture 25" descr="http://www.seace.gob.pe/images/icon_word.jpg">
          <a:hlinkClick r:id="rId92"/>
        </xdr:cNvPr>
        <xdr:cNvSpPr>
          <a:spLocks noChangeAspect="1"/>
        </xdr:cNvSpPr>
      </xdr:nvSpPr>
      <xdr:spPr>
        <a:xfrm>
          <a:off x="323850" y="63855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102" name="Picture 25" descr="http://www.seace.gob.pe/images/icon_word.jpg">
          <a:hlinkClick r:id="rId93"/>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103" name="Picture 25" descr="http://www.seace.gob.pe/images/icon_word.jpg">
          <a:hlinkClick r:id="rId94"/>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104" name="Picture 25" descr="http://www.seace.gob.pe/images/icon_word.jpg">
          <a:hlinkClick r:id="rId95"/>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105" name="Picture 25" descr="http://www.seace.gob.pe/images/icon_word.jpg">
          <a:hlinkClick r:id="rId96"/>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285750"/>
    <xdr:sp>
      <xdr:nvSpPr>
        <xdr:cNvPr id="106" name="Picture 25" descr="http://www.seace.gob.pe/images/icon_word.jpg">
          <a:hlinkClick r:id="rId97"/>
        </xdr:cNvPr>
        <xdr:cNvSpPr>
          <a:spLocks noChangeAspect="1"/>
        </xdr:cNvSpPr>
      </xdr:nvSpPr>
      <xdr:spPr>
        <a:xfrm>
          <a:off x="323850" y="67427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285750"/>
    <xdr:sp>
      <xdr:nvSpPr>
        <xdr:cNvPr id="107" name="Picture 25" descr="http://www.seace.gob.pe/images/icon_word.jpg">
          <a:hlinkClick r:id="rId98"/>
        </xdr:cNvPr>
        <xdr:cNvSpPr>
          <a:spLocks noChangeAspect="1"/>
        </xdr:cNvSpPr>
      </xdr:nvSpPr>
      <xdr:spPr>
        <a:xfrm>
          <a:off x="323850" y="67427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190500"/>
    <xdr:sp>
      <xdr:nvSpPr>
        <xdr:cNvPr id="108" name="Picture 25" descr="http://www.seace.gob.pe/images/icon_word.jpg">
          <a:hlinkClick r:id="rId99"/>
        </xdr:cNvPr>
        <xdr:cNvSpPr>
          <a:spLocks noChangeAspect="1"/>
        </xdr:cNvSpPr>
      </xdr:nvSpPr>
      <xdr:spPr>
        <a:xfrm>
          <a:off x="323850" y="69141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190500"/>
    <xdr:sp>
      <xdr:nvSpPr>
        <xdr:cNvPr id="109" name="Picture 25" descr="http://www.seace.gob.pe/images/icon_word.jpg">
          <a:hlinkClick r:id="rId100"/>
        </xdr:cNvPr>
        <xdr:cNvSpPr>
          <a:spLocks noChangeAspect="1"/>
        </xdr:cNvSpPr>
      </xdr:nvSpPr>
      <xdr:spPr>
        <a:xfrm>
          <a:off x="323850" y="69141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110" name="Picture 25" descr="http://www.seace.gob.pe/images/icon_word.jpg">
          <a:hlinkClick r:id="rId101"/>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111" name="Picture 25" descr="http://www.seace.gob.pe/images/icon_word.jpg">
          <a:hlinkClick r:id="rId102"/>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112" name="Picture 25" descr="http://www.seace.gob.pe/images/icon_word.jpg">
          <a:hlinkClick r:id="rId103"/>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113" name="Picture 25" descr="http://www.seace.gob.pe/images/icon_word.jpg">
          <a:hlinkClick r:id="rId104"/>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90500"/>
    <xdr:sp>
      <xdr:nvSpPr>
        <xdr:cNvPr id="114" name="Picture 25" descr="http://www.seace.gob.pe/images/icon_word.jpg">
          <a:hlinkClick r:id="rId105"/>
        </xdr:cNvPr>
        <xdr:cNvSpPr>
          <a:spLocks noChangeAspect="1"/>
        </xdr:cNvSpPr>
      </xdr:nvSpPr>
      <xdr:spPr>
        <a:xfrm>
          <a:off x="323850" y="72713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90500"/>
    <xdr:sp>
      <xdr:nvSpPr>
        <xdr:cNvPr id="115" name="Picture 25" descr="http://www.seace.gob.pe/images/icon_word.jpg">
          <a:hlinkClick r:id="rId106"/>
        </xdr:cNvPr>
        <xdr:cNvSpPr>
          <a:spLocks noChangeAspect="1"/>
        </xdr:cNvSpPr>
      </xdr:nvSpPr>
      <xdr:spPr>
        <a:xfrm>
          <a:off x="323850" y="72713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90500"/>
    <xdr:sp>
      <xdr:nvSpPr>
        <xdr:cNvPr id="116" name="Picture 25" descr="http://www.seace.gob.pe/images/icon_word.jpg">
          <a:hlinkClick r:id="rId107"/>
        </xdr:cNvPr>
        <xdr:cNvSpPr>
          <a:spLocks noChangeAspect="1"/>
        </xdr:cNvSpPr>
      </xdr:nvSpPr>
      <xdr:spPr>
        <a:xfrm>
          <a:off x="323850" y="7357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90500"/>
    <xdr:sp>
      <xdr:nvSpPr>
        <xdr:cNvPr id="117" name="Picture 25" descr="http://www.seace.gob.pe/images/icon_word.jpg">
          <a:hlinkClick r:id="rId108"/>
        </xdr:cNvPr>
        <xdr:cNvSpPr>
          <a:spLocks noChangeAspect="1"/>
        </xdr:cNvSpPr>
      </xdr:nvSpPr>
      <xdr:spPr>
        <a:xfrm>
          <a:off x="323850" y="7357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118" name="Picture 25" descr="http://www.seace.gob.pe/images/icon_word.jpg">
          <a:hlinkClick r:id="rId109"/>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119" name="Picture 25" descr="http://www.seace.gob.pe/images/icon_word.jpg">
          <a:hlinkClick r:id="rId110"/>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120" name="Picture 25" descr="http://www.seace.gob.pe/images/icon_word.jpg">
          <a:hlinkClick r:id="rId111"/>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121" name="Picture 25" descr="http://www.seace.gob.pe/images/icon_word.jpg">
          <a:hlinkClick r:id="rId112"/>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238125"/>
    <xdr:sp>
      <xdr:nvSpPr>
        <xdr:cNvPr id="122" name="Picture 25" descr="http://www.seace.gob.pe/images/icon_word.jpg">
          <a:hlinkClick r:id="rId113"/>
        </xdr:cNvPr>
        <xdr:cNvSpPr>
          <a:spLocks noChangeAspect="1"/>
        </xdr:cNvSpPr>
      </xdr:nvSpPr>
      <xdr:spPr>
        <a:xfrm>
          <a:off x="323850" y="7800022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238125"/>
    <xdr:sp>
      <xdr:nvSpPr>
        <xdr:cNvPr id="123" name="Picture 25" descr="http://www.seace.gob.pe/images/icon_word.jpg">
          <a:hlinkClick r:id="rId114"/>
        </xdr:cNvPr>
        <xdr:cNvSpPr>
          <a:spLocks noChangeAspect="1"/>
        </xdr:cNvSpPr>
      </xdr:nvSpPr>
      <xdr:spPr>
        <a:xfrm>
          <a:off x="323850" y="7800022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90500"/>
    <xdr:sp>
      <xdr:nvSpPr>
        <xdr:cNvPr id="124" name="Picture 25" descr="http://www.seace.gob.pe/images/icon_word.jpg">
          <a:hlinkClick r:id="rId115"/>
        </xdr:cNvPr>
        <xdr:cNvSpPr>
          <a:spLocks noChangeAspect="1"/>
        </xdr:cNvSpPr>
      </xdr:nvSpPr>
      <xdr:spPr>
        <a:xfrm>
          <a:off x="323850" y="79571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90500"/>
    <xdr:sp>
      <xdr:nvSpPr>
        <xdr:cNvPr id="125" name="Picture 25" descr="http://www.seace.gob.pe/images/icon_word.jpg">
          <a:hlinkClick r:id="rId116"/>
        </xdr:cNvPr>
        <xdr:cNvSpPr>
          <a:spLocks noChangeAspect="1"/>
        </xdr:cNvSpPr>
      </xdr:nvSpPr>
      <xdr:spPr>
        <a:xfrm>
          <a:off x="323850" y="79571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26" name="Picture 25" descr="http://www.seace.gob.pe/images/icon_word.jpg">
          <a:hlinkClick r:id="rId117"/>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27" name="Picture 25" descr="http://www.seace.gob.pe/images/icon_word.jpg">
          <a:hlinkClick r:id="rId118"/>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128" name="Picture 25" descr="http://www.seace.gob.pe/images/icon_word.jpg">
          <a:hlinkClick r:id="rId119"/>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129" name="Picture 25" descr="http://www.seace.gob.pe/images/icon_word.jpg">
          <a:hlinkClick r:id="rId120"/>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190500"/>
    <xdr:sp>
      <xdr:nvSpPr>
        <xdr:cNvPr id="130" name="Picture 25" descr="http://www.seace.gob.pe/images/icon_word.jpg">
          <a:hlinkClick r:id="rId121"/>
        </xdr:cNvPr>
        <xdr:cNvSpPr>
          <a:spLocks noChangeAspect="1"/>
        </xdr:cNvSpPr>
      </xdr:nvSpPr>
      <xdr:spPr>
        <a:xfrm>
          <a:off x="323850" y="8328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190500"/>
    <xdr:sp>
      <xdr:nvSpPr>
        <xdr:cNvPr id="131" name="Picture 25" descr="http://www.seace.gob.pe/images/icon_word.jpg">
          <a:hlinkClick r:id="rId122"/>
        </xdr:cNvPr>
        <xdr:cNvSpPr>
          <a:spLocks noChangeAspect="1"/>
        </xdr:cNvSpPr>
      </xdr:nvSpPr>
      <xdr:spPr>
        <a:xfrm>
          <a:off x="323850" y="8328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2" name="Picture 25" descr="http://www.seace.gob.pe/images/icon_word.jpg">
          <a:hlinkClick r:id="rId12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3" name="Picture 25" descr="http://www.seace.gob.pe/images/icon_word.jpg">
          <a:hlinkClick r:id="rId12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4" name="Picture 25" descr="http://www.seace.gob.pe/images/icon_word.jpg">
          <a:hlinkClick r:id="rId12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5" name="Picture 25" descr="http://www.seace.gob.pe/images/icon_word.jpg">
          <a:hlinkClick r:id="rId12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6" name="Picture 25" descr="http://www.seace.gob.pe/images/icon_word.jpg">
          <a:hlinkClick r:id="rId12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7" name="Picture 25" descr="http://www.seace.gob.pe/images/icon_word.jpg">
          <a:hlinkClick r:id="rId12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8" name="Picture 25" descr="http://www.seace.gob.pe/images/icon_word.jpg">
          <a:hlinkClick r:id="rId12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9" name="Picture 25" descr="http://www.seace.gob.pe/images/icon_word.jpg">
          <a:hlinkClick r:id="rId13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0" name="Picture 25" descr="http://www.seace.gob.pe/images/icon_word.jpg">
          <a:hlinkClick r:id="rId13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1" name="Picture 25" descr="http://www.seace.gob.pe/images/icon_word.jpg">
          <a:hlinkClick r:id="rId13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2" name="Picture 25" descr="http://www.seace.gob.pe/images/icon_word.jpg">
          <a:hlinkClick r:id="rId13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3" name="Picture 25" descr="http://www.seace.gob.pe/images/icon_word.jpg">
          <a:hlinkClick r:id="rId13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4" name="Picture 25" descr="http://www.seace.gob.pe/images/icon_word.jpg">
          <a:hlinkClick r:id="rId13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5" name="Picture 25" descr="http://www.seace.gob.pe/images/icon_word.jpg">
          <a:hlinkClick r:id="rId13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6" name="Picture 25" descr="http://www.seace.gob.pe/images/icon_word.jpg">
          <a:hlinkClick r:id="rId13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7" name="Picture 25" descr="http://www.seace.gob.pe/images/icon_word.jpg">
          <a:hlinkClick r:id="rId13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8" name="Picture 25" descr="http://www.seace.gob.pe/images/icon_word.jpg">
          <a:hlinkClick r:id="rId13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9" name="Picture 25" descr="http://www.seace.gob.pe/images/icon_word.jpg">
          <a:hlinkClick r:id="rId14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0" name="Picture 25" descr="http://www.seace.gob.pe/images/icon_word.jpg">
          <a:hlinkClick r:id="rId14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1" name="Picture 25" descr="http://www.seace.gob.pe/images/icon_word.jpg">
          <a:hlinkClick r:id="rId14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2" name="Picture 25" descr="http://www.seace.gob.pe/images/icon_word.jpg">
          <a:hlinkClick r:id="rId14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3" name="Picture 25" descr="http://www.seace.gob.pe/images/icon_word.jpg">
          <a:hlinkClick r:id="rId14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4" name="Picture 25" descr="http://www.seace.gob.pe/images/icon_word.jpg">
          <a:hlinkClick r:id="rId14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5" name="Picture 25" descr="http://www.seace.gob.pe/images/icon_word.jpg">
          <a:hlinkClick r:id="rId14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6" name="Picture 25" descr="http://www.seace.gob.pe/images/icon_word.jpg">
          <a:hlinkClick r:id="rId14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7" name="Picture 25" descr="http://www.seace.gob.pe/images/icon_word.jpg">
          <a:hlinkClick r:id="rId14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8" name="Picture 25" descr="http://www.seace.gob.pe/images/icon_word.jpg">
          <a:hlinkClick r:id="rId14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9" name="Picture 25" descr="http://www.seace.gob.pe/images/icon_word.jpg">
          <a:hlinkClick r:id="rId15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0" name="Picture 25" descr="http://www.seace.gob.pe/images/icon_word.jpg">
          <a:hlinkClick r:id="rId15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1" name="Picture 25" descr="http://www.seace.gob.pe/images/icon_word.jpg">
          <a:hlinkClick r:id="rId15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2" name="Picture 25" descr="http://www.seace.gob.pe/images/icon_word.jpg">
          <a:hlinkClick r:id="rId15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3" name="Picture 25" descr="http://www.seace.gob.pe/images/icon_word.jpg">
          <a:hlinkClick r:id="rId15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4" name="Picture 25" descr="http://www.seace.gob.pe/images/icon_word.jpg">
          <a:hlinkClick r:id="rId15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5" name="Picture 25" descr="http://www.seace.gob.pe/images/icon_word.jpg">
          <a:hlinkClick r:id="rId15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6" name="Picture 25" descr="http://www.seace.gob.pe/images/icon_word.jpg">
          <a:hlinkClick r:id="rId15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7" name="Picture 25" descr="http://www.seace.gob.pe/images/icon_word.jpg">
          <a:hlinkClick r:id="rId15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8" name="Picture 25" descr="http://www.seace.gob.pe/images/icon_word.jpg">
          <a:hlinkClick r:id="rId15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9" name="Picture 25" descr="http://www.seace.gob.pe/images/icon_word.jpg">
          <a:hlinkClick r:id="rId16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0" name="Picture 25" descr="http://www.seace.gob.pe/images/icon_word.jpg">
          <a:hlinkClick r:id="rId16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1" name="Picture 25" descr="http://www.seace.gob.pe/images/icon_word.jpg">
          <a:hlinkClick r:id="rId16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2" name="Picture 25" descr="http://www.seace.gob.pe/images/icon_word.jpg">
          <a:hlinkClick r:id="rId16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3" name="Picture 25" descr="http://www.seace.gob.pe/images/icon_word.jpg">
          <a:hlinkClick r:id="rId16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4" name="Picture 25" descr="http://www.seace.gob.pe/images/icon_word.jpg">
          <a:hlinkClick r:id="rId16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5" name="Picture 25" descr="http://www.seace.gob.pe/images/icon_word.jpg">
          <a:hlinkClick r:id="rId16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6" name="Picture 25" descr="http://www.seace.gob.pe/images/icon_word.jpg">
          <a:hlinkClick r:id="rId16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7" name="Picture 25" descr="http://www.seace.gob.pe/images/icon_word.jpg">
          <a:hlinkClick r:id="rId16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8" name="Picture 25" descr="http://www.seace.gob.pe/images/icon_word.jpg">
          <a:hlinkClick r:id="rId16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9" name="Picture 25" descr="http://www.seace.gob.pe/images/icon_word.jpg">
          <a:hlinkClick r:id="rId17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0" name="Picture 25" descr="http://www.seace.gob.pe/images/icon_word.jpg">
          <a:hlinkClick r:id="rId17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1" name="Picture 25" descr="http://www.seace.gob.pe/images/icon_word.jpg">
          <a:hlinkClick r:id="rId17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2" name="Picture 25" descr="http://www.seace.gob.pe/images/icon_word.jpg">
          <a:hlinkClick r:id="rId17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3" name="Picture 25" descr="http://www.seace.gob.pe/images/icon_word.jpg">
          <a:hlinkClick r:id="rId17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4" name="Picture 25" descr="http://www.seace.gob.pe/images/icon_word.jpg">
          <a:hlinkClick r:id="rId17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5" name="Picture 25" descr="http://www.seace.gob.pe/images/icon_word.jpg">
          <a:hlinkClick r:id="rId17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6" name="Picture 25" descr="http://www.seace.gob.pe/images/icon_word.jpg">
          <a:hlinkClick r:id="rId17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7" name="Picture 25" descr="http://www.seace.gob.pe/images/icon_word.jpg">
          <a:hlinkClick r:id="rId17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8" name="Picture 25" descr="http://www.seace.gob.pe/images/icon_word.jpg">
          <a:hlinkClick r:id="rId17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9" name="Picture 25" descr="http://www.seace.gob.pe/images/icon_word.jpg">
          <a:hlinkClick r:id="rId18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0" name="Picture 25" descr="http://www.seace.gob.pe/images/icon_word.jpg">
          <a:hlinkClick r:id="rId18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1" name="Picture 25" descr="http://www.seace.gob.pe/images/icon_word.jpg">
          <a:hlinkClick r:id="rId18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2" name="Picture 25" descr="http://www.seace.gob.pe/images/icon_word.jpg">
          <a:hlinkClick r:id="rId18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3" name="Picture 25" descr="http://www.seace.gob.pe/images/icon_word.jpg">
          <a:hlinkClick r:id="rId18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4" name="Picture 25" descr="http://www.seace.gob.pe/images/icon_word.jpg">
          <a:hlinkClick r:id="rId18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5" name="Picture 25" descr="http://www.seace.gob.pe/images/icon_word.jpg">
          <a:hlinkClick r:id="rId18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6" name="Picture 25" descr="http://www.seace.gob.pe/images/icon_word.jpg">
          <a:hlinkClick r:id="rId18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7" name="Picture 25" descr="http://www.seace.gob.pe/images/icon_word.jpg">
          <a:hlinkClick r:id="rId18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8" name="Picture 25" descr="http://www.seace.gob.pe/images/icon_word.jpg">
          <a:hlinkClick r:id="rId18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9" name="Picture 25" descr="http://www.seace.gob.pe/images/icon_word.jpg">
          <a:hlinkClick r:id="rId19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0" name="Picture 25" descr="http://www.seace.gob.pe/images/icon_word.jpg">
          <a:hlinkClick r:id="rId19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1" name="Picture 25" descr="http://www.seace.gob.pe/images/icon_word.jpg">
          <a:hlinkClick r:id="rId19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2" name="Picture 25" descr="http://www.seace.gob.pe/images/icon_word.jpg">
          <a:hlinkClick r:id="rId19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3" name="Picture 25" descr="http://www.seace.gob.pe/images/icon_word.jpg">
          <a:hlinkClick r:id="rId19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4" name="Picture 25" descr="http://www.seace.gob.pe/images/icon_word.jpg">
          <a:hlinkClick r:id="rId19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5" name="Picture 25" descr="http://www.seace.gob.pe/images/icon_word.jpg">
          <a:hlinkClick r:id="rId19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6" name="Picture 25" descr="http://www.seace.gob.pe/images/icon_word.jpg">
          <a:hlinkClick r:id="rId19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7" name="Picture 25" descr="http://www.seace.gob.pe/images/icon_word.jpg">
          <a:hlinkClick r:id="rId19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8" name="Picture 25" descr="http://www.seace.gob.pe/images/icon_word.jpg">
          <a:hlinkClick r:id="rId19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9" name="Picture 25" descr="http://www.seace.gob.pe/images/icon_word.jpg">
          <a:hlinkClick r:id="rId20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0" name="Picture 25" descr="http://www.seace.gob.pe/images/icon_word.jpg">
          <a:hlinkClick r:id="rId20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1" name="Picture 25" descr="http://www.seace.gob.pe/images/icon_word.jpg">
          <a:hlinkClick r:id="rId20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2" name="Picture 25" descr="http://www.seace.gob.pe/images/icon_word.jpg">
          <a:hlinkClick r:id="rId20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3" name="Picture 25" descr="http://www.seace.gob.pe/images/icon_word.jpg">
          <a:hlinkClick r:id="rId20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4" name="Picture 25" descr="http://www.seace.gob.pe/images/icon_word.jpg">
          <a:hlinkClick r:id="rId20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5" name="Picture 25" descr="http://www.seace.gob.pe/images/icon_word.jpg">
          <a:hlinkClick r:id="rId20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6" name="Picture 25" descr="http://www.seace.gob.pe/images/icon_word.jpg">
          <a:hlinkClick r:id="rId20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7" name="Picture 25" descr="http://www.seace.gob.pe/images/icon_word.jpg">
          <a:hlinkClick r:id="rId20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8" name="Picture 25" descr="http://www.seace.gob.pe/images/icon_word.jpg">
          <a:hlinkClick r:id="rId20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9" name="Picture 25" descr="http://www.seace.gob.pe/images/icon_word.jpg">
          <a:hlinkClick r:id="rId21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0" name="Picture 25" descr="http://www.seace.gob.pe/images/icon_word.jpg">
          <a:hlinkClick r:id="rId21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1" name="Picture 25" descr="http://www.seace.gob.pe/images/icon_word.jpg">
          <a:hlinkClick r:id="rId21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2" name="Picture 25" descr="http://www.seace.gob.pe/images/icon_word.jpg">
          <a:hlinkClick r:id="rId21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3" name="Picture 25" descr="http://www.seace.gob.pe/images/icon_word.jpg">
          <a:hlinkClick r:id="rId21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4" name="Picture 25" descr="http://www.seace.gob.pe/images/icon_word.jpg">
          <a:hlinkClick r:id="rId21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5" name="Picture 25" descr="http://www.seace.gob.pe/images/icon_word.jpg">
          <a:hlinkClick r:id="rId21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6" name="Picture 25" descr="http://www.seace.gob.pe/images/icon_word.jpg">
          <a:hlinkClick r:id="rId21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7" name="Picture 25" descr="http://www.seace.gob.pe/images/icon_word.jpg">
          <a:hlinkClick r:id="rId21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228" name="Picture 25" descr="http://www.seace.gob.pe/images/icon_word.jpg">
          <a:hlinkClick r:id="rId219"/>
        </xdr:cNvPr>
        <xdr:cNvSpPr>
          <a:spLocks noChangeAspect="1"/>
        </xdr:cNvSpPr>
      </xdr:nvSpPr>
      <xdr:spPr>
        <a:xfrm>
          <a:off x="323850" y="47653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229" name="Picture 25" descr="http://www.seace.gob.pe/images/icon_word.jpg">
          <a:hlinkClick r:id="rId220"/>
        </xdr:cNvPr>
        <xdr:cNvSpPr>
          <a:spLocks noChangeAspect="1"/>
        </xdr:cNvSpPr>
      </xdr:nvSpPr>
      <xdr:spPr>
        <a:xfrm>
          <a:off x="323850" y="47653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230" name="Picture 25" descr="http://www.seace.gob.pe/images/icon_word.jpg">
          <a:hlinkClick r:id="rId221"/>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231" name="Picture 25" descr="http://www.seace.gob.pe/images/icon_word.jpg">
          <a:hlinkClick r:id="rId222"/>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232" name="Picture 25" descr="http://www.seace.gob.pe/images/icon_word.jpg">
          <a:hlinkClick r:id="rId223"/>
        </xdr:cNvPr>
        <xdr:cNvSpPr>
          <a:spLocks noChangeAspect="1"/>
        </xdr:cNvSpPr>
      </xdr:nvSpPr>
      <xdr:spPr>
        <a:xfrm>
          <a:off x="323850" y="49225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233" name="Picture 25" descr="http://www.seace.gob.pe/images/icon_word.jpg">
          <a:hlinkClick r:id="rId224"/>
        </xdr:cNvPr>
        <xdr:cNvSpPr>
          <a:spLocks noChangeAspect="1"/>
        </xdr:cNvSpPr>
      </xdr:nvSpPr>
      <xdr:spPr>
        <a:xfrm>
          <a:off x="323850" y="49225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190500"/>
    <xdr:sp>
      <xdr:nvSpPr>
        <xdr:cNvPr id="234" name="Picture 25" descr="http://www.seace.gob.pe/images/icon_word.jpg">
          <a:hlinkClick r:id="rId225"/>
        </xdr:cNvPr>
        <xdr:cNvSpPr>
          <a:spLocks noChangeAspect="1"/>
        </xdr:cNvSpPr>
      </xdr:nvSpPr>
      <xdr:spPr>
        <a:xfrm>
          <a:off x="323850" y="50511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190500"/>
    <xdr:sp>
      <xdr:nvSpPr>
        <xdr:cNvPr id="235" name="Picture 25" descr="http://www.seace.gob.pe/images/icon_word.jpg">
          <a:hlinkClick r:id="rId226"/>
        </xdr:cNvPr>
        <xdr:cNvSpPr>
          <a:spLocks noChangeAspect="1"/>
        </xdr:cNvSpPr>
      </xdr:nvSpPr>
      <xdr:spPr>
        <a:xfrm>
          <a:off x="323850" y="50511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190500"/>
    <xdr:sp>
      <xdr:nvSpPr>
        <xdr:cNvPr id="236" name="Picture 25" descr="http://www.seace.gob.pe/images/icon_word.jpg">
          <a:hlinkClick r:id="rId227"/>
        </xdr:cNvPr>
        <xdr:cNvSpPr>
          <a:spLocks noChangeAspect="1"/>
        </xdr:cNvSpPr>
      </xdr:nvSpPr>
      <xdr:spPr>
        <a:xfrm>
          <a:off x="323850" y="50939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190500"/>
    <xdr:sp>
      <xdr:nvSpPr>
        <xdr:cNvPr id="237" name="Picture 25" descr="http://www.seace.gob.pe/images/icon_word.jpg">
          <a:hlinkClick r:id="rId228"/>
        </xdr:cNvPr>
        <xdr:cNvSpPr>
          <a:spLocks noChangeAspect="1"/>
        </xdr:cNvSpPr>
      </xdr:nvSpPr>
      <xdr:spPr>
        <a:xfrm>
          <a:off x="323850" y="50939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115</xdr:row>
      <xdr:rowOff>0</xdr:rowOff>
    </xdr:from>
    <xdr:ext cx="38100" cy="190500"/>
    <xdr:sp>
      <xdr:nvSpPr>
        <xdr:cNvPr id="238" name="Picture 25" descr="http://www.seace.gob.pe/images/icon_word.jpg">
          <a:hlinkClick r:id="rId229"/>
        </xdr:cNvPr>
        <xdr:cNvSpPr>
          <a:spLocks noChangeAspect="1"/>
        </xdr:cNvSpPr>
      </xdr:nvSpPr>
      <xdr:spPr>
        <a:xfrm>
          <a:off x="323850" y="52225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115</xdr:row>
      <xdr:rowOff>0</xdr:rowOff>
    </xdr:from>
    <xdr:ext cx="38100" cy="190500"/>
    <xdr:sp>
      <xdr:nvSpPr>
        <xdr:cNvPr id="239" name="Picture 25" descr="http://www.seace.gob.pe/images/icon_word.jpg">
          <a:hlinkClick r:id="rId230"/>
        </xdr:cNvPr>
        <xdr:cNvSpPr>
          <a:spLocks noChangeAspect="1"/>
        </xdr:cNvSpPr>
      </xdr:nvSpPr>
      <xdr:spPr>
        <a:xfrm>
          <a:off x="323850" y="52225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240" name="Picture 25" descr="http://www.seace.gob.pe/images/icon_word.jpg">
          <a:hlinkClick r:id="rId231"/>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241" name="Picture 25" descr="http://www.seace.gob.pe/images/icon_word.jpg">
          <a:hlinkClick r:id="rId232"/>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242" name="Picture 25" descr="http://www.seace.gob.pe/images/icon_word.jpg">
          <a:hlinkClick r:id="rId233"/>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243" name="Picture 25" descr="http://www.seace.gob.pe/images/icon_word.jpg">
          <a:hlinkClick r:id="rId234"/>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190500"/>
    <xdr:sp>
      <xdr:nvSpPr>
        <xdr:cNvPr id="244" name="Picture 25" descr="http://www.seace.gob.pe/images/icon_word.jpg">
          <a:hlinkClick r:id="rId235"/>
        </xdr:cNvPr>
        <xdr:cNvSpPr>
          <a:spLocks noChangeAspect="1"/>
        </xdr:cNvSpPr>
      </xdr:nvSpPr>
      <xdr:spPr>
        <a:xfrm>
          <a:off x="323850" y="5508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190500"/>
    <xdr:sp>
      <xdr:nvSpPr>
        <xdr:cNvPr id="245" name="Picture 25" descr="http://www.seace.gob.pe/images/icon_word.jpg">
          <a:hlinkClick r:id="rId236"/>
        </xdr:cNvPr>
        <xdr:cNvSpPr>
          <a:spLocks noChangeAspect="1"/>
        </xdr:cNvSpPr>
      </xdr:nvSpPr>
      <xdr:spPr>
        <a:xfrm>
          <a:off x="323850" y="5508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46" name="Picture 25" descr="http://www.seace.gob.pe/images/icon_word.jpg">
          <a:hlinkClick r:id="rId237"/>
        </xdr:cNvPr>
        <xdr:cNvSpPr>
          <a:spLocks noChangeAspect="1"/>
        </xdr:cNvSpPr>
      </xdr:nvSpPr>
      <xdr:spPr>
        <a:xfrm>
          <a:off x="323850" y="56511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47" name="Picture 25" descr="http://www.seace.gob.pe/images/icon_word.jpg">
          <a:hlinkClick r:id="rId238"/>
        </xdr:cNvPr>
        <xdr:cNvSpPr>
          <a:spLocks noChangeAspect="1"/>
        </xdr:cNvSpPr>
      </xdr:nvSpPr>
      <xdr:spPr>
        <a:xfrm>
          <a:off x="323850" y="56511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257175"/>
    <xdr:sp>
      <xdr:nvSpPr>
        <xdr:cNvPr id="248" name="Picture 25" descr="http://www.seace.gob.pe/images/icon_word.jpg">
          <a:hlinkClick r:id="rId239"/>
        </xdr:cNvPr>
        <xdr:cNvSpPr>
          <a:spLocks noChangeAspect="1"/>
        </xdr:cNvSpPr>
      </xdr:nvSpPr>
      <xdr:spPr>
        <a:xfrm>
          <a:off x="323850" y="5708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257175"/>
    <xdr:sp>
      <xdr:nvSpPr>
        <xdr:cNvPr id="249" name="Picture 25" descr="http://www.seace.gob.pe/images/icon_word.jpg">
          <a:hlinkClick r:id="rId240"/>
        </xdr:cNvPr>
        <xdr:cNvSpPr>
          <a:spLocks noChangeAspect="1"/>
        </xdr:cNvSpPr>
      </xdr:nvSpPr>
      <xdr:spPr>
        <a:xfrm>
          <a:off x="323850" y="5708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127</xdr:row>
      <xdr:rowOff>0</xdr:rowOff>
    </xdr:from>
    <xdr:ext cx="38100" cy="285750"/>
    <xdr:sp>
      <xdr:nvSpPr>
        <xdr:cNvPr id="250" name="Picture 25" descr="http://www.seace.gob.pe/images/icon_word.jpg">
          <a:hlinkClick r:id="rId241"/>
        </xdr:cNvPr>
        <xdr:cNvSpPr>
          <a:spLocks noChangeAspect="1"/>
        </xdr:cNvSpPr>
      </xdr:nvSpPr>
      <xdr:spPr>
        <a:xfrm>
          <a:off x="323850" y="58569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127</xdr:row>
      <xdr:rowOff>0</xdr:rowOff>
    </xdr:from>
    <xdr:ext cx="38100" cy="285750"/>
    <xdr:sp>
      <xdr:nvSpPr>
        <xdr:cNvPr id="251" name="Picture 25" descr="http://www.seace.gob.pe/images/icon_word.jpg">
          <a:hlinkClick r:id="rId242"/>
        </xdr:cNvPr>
        <xdr:cNvSpPr>
          <a:spLocks noChangeAspect="1"/>
        </xdr:cNvSpPr>
      </xdr:nvSpPr>
      <xdr:spPr>
        <a:xfrm>
          <a:off x="323850" y="58569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252" name="Picture 25" descr="http://www.seace.gob.pe/images/icon_word.jpg">
          <a:hlinkClick r:id="rId243"/>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253" name="Picture 25" descr="http://www.seace.gob.pe/images/icon_word.jpg">
          <a:hlinkClick r:id="rId244"/>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254" name="Picture 25" descr="http://www.seace.gob.pe/images/icon_word.jpg">
          <a:hlinkClick r:id="rId245"/>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255" name="Picture 25" descr="http://www.seace.gob.pe/images/icon_word.jpg">
          <a:hlinkClick r:id="rId246"/>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85750"/>
    <xdr:sp>
      <xdr:nvSpPr>
        <xdr:cNvPr id="256" name="Picture 25" descr="http://www.seace.gob.pe/images/icon_word.jpg">
          <a:hlinkClick r:id="rId247"/>
        </xdr:cNvPr>
        <xdr:cNvSpPr>
          <a:spLocks noChangeAspect="1"/>
        </xdr:cNvSpPr>
      </xdr:nvSpPr>
      <xdr:spPr>
        <a:xfrm>
          <a:off x="323850" y="61712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85750"/>
    <xdr:sp>
      <xdr:nvSpPr>
        <xdr:cNvPr id="257" name="Picture 25" descr="http://www.seace.gob.pe/images/icon_word.jpg">
          <a:hlinkClick r:id="rId248"/>
        </xdr:cNvPr>
        <xdr:cNvSpPr>
          <a:spLocks noChangeAspect="1"/>
        </xdr:cNvSpPr>
      </xdr:nvSpPr>
      <xdr:spPr>
        <a:xfrm>
          <a:off x="323850" y="61712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190500"/>
    <xdr:sp>
      <xdr:nvSpPr>
        <xdr:cNvPr id="258" name="Picture 25" descr="http://www.seace.gob.pe/images/icon_word.jpg">
          <a:hlinkClick r:id="rId249"/>
        </xdr:cNvPr>
        <xdr:cNvSpPr>
          <a:spLocks noChangeAspect="1"/>
        </xdr:cNvSpPr>
      </xdr:nvSpPr>
      <xdr:spPr>
        <a:xfrm>
          <a:off x="323850" y="63141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190500"/>
    <xdr:sp>
      <xdr:nvSpPr>
        <xdr:cNvPr id="259" name="Picture 25" descr="http://www.seace.gob.pe/images/icon_word.jpg">
          <a:hlinkClick r:id="rId250"/>
        </xdr:cNvPr>
        <xdr:cNvSpPr>
          <a:spLocks noChangeAspect="1"/>
        </xdr:cNvSpPr>
      </xdr:nvSpPr>
      <xdr:spPr>
        <a:xfrm>
          <a:off x="323850" y="63141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60" name="Picture 25" descr="http://www.seace.gob.pe/images/icon_word.jpg">
          <a:hlinkClick r:id="rId251"/>
        </xdr:cNvPr>
        <xdr:cNvSpPr>
          <a:spLocks noChangeAspect="1"/>
        </xdr:cNvSpPr>
      </xdr:nvSpPr>
      <xdr:spPr>
        <a:xfrm>
          <a:off x="323850" y="63426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61" name="Picture 25" descr="http://www.seace.gob.pe/images/icon_word.jpg">
          <a:hlinkClick r:id="rId252"/>
        </xdr:cNvPr>
        <xdr:cNvSpPr>
          <a:spLocks noChangeAspect="1"/>
        </xdr:cNvSpPr>
      </xdr:nvSpPr>
      <xdr:spPr>
        <a:xfrm>
          <a:off x="323850" y="63426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139</xdr:row>
      <xdr:rowOff>0</xdr:rowOff>
    </xdr:from>
    <xdr:ext cx="38100" cy="190500"/>
    <xdr:sp>
      <xdr:nvSpPr>
        <xdr:cNvPr id="262" name="Picture 25" descr="http://www.seace.gob.pe/images/icon_word.jpg">
          <a:hlinkClick r:id="rId253"/>
        </xdr:cNvPr>
        <xdr:cNvSpPr>
          <a:spLocks noChangeAspect="1"/>
        </xdr:cNvSpPr>
      </xdr:nvSpPr>
      <xdr:spPr>
        <a:xfrm>
          <a:off x="323850" y="64712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139</xdr:row>
      <xdr:rowOff>0</xdr:rowOff>
    </xdr:from>
    <xdr:ext cx="38100" cy="190500"/>
    <xdr:sp>
      <xdr:nvSpPr>
        <xdr:cNvPr id="263" name="Picture 25" descr="http://www.seace.gob.pe/images/icon_word.jpg">
          <a:hlinkClick r:id="rId254"/>
        </xdr:cNvPr>
        <xdr:cNvSpPr>
          <a:spLocks noChangeAspect="1"/>
        </xdr:cNvSpPr>
      </xdr:nvSpPr>
      <xdr:spPr>
        <a:xfrm>
          <a:off x="323850" y="64712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264" name="Picture 25" descr="http://www.seace.gob.pe/images/icon_word.jpg">
          <a:hlinkClick r:id="rId255"/>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265" name="Picture 25" descr="http://www.seace.gob.pe/images/icon_word.jpg">
          <a:hlinkClick r:id="rId256"/>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266" name="Picture 25" descr="http://www.seace.gob.pe/images/icon_word.jpg">
          <a:hlinkClick r:id="rId257"/>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267" name="Picture 25" descr="http://www.seace.gob.pe/images/icon_word.jpg">
          <a:hlinkClick r:id="rId258"/>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190500"/>
    <xdr:sp>
      <xdr:nvSpPr>
        <xdr:cNvPr id="268" name="Picture 25" descr="http://www.seace.gob.pe/images/icon_word.jpg">
          <a:hlinkClick r:id="rId259"/>
        </xdr:cNvPr>
        <xdr:cNvSpPr>
          <a:spLocks noChangeAspect="1"/>
        </xdr:cNvSpPr>
      </xdr:nvSpPr>
      <xdr:spPr>
        <a:xfrm>
          <a:off x="323850" y="66570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190500"/>
    <xdr:sp>
      <xdr:nvSpPr>
        <xdr:cNvPr id="269" name="Picture 25" descr="http://www.seace.gob.pe/images/icon_word.jpg">
          <a:hlinkClick r:id="rId260"/>
        </xdr:cNvPr>
        <xdr:cNvSpPr>
          <a:spLocks noChangeAspect="1"/>
        </xdr:cNvSpPr>
      </xdr:nvSpPr>
      <xdr:spPr>
        <a:xfrm>
          <a:off x="323850" y="66570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190500"/>
    <xdr:sp>
      <xdr:nvSpPr>
        <xdr:cNvPr id="270" name="Picture 25" descr="http://www.seace.gob.pe/images/icon_word.jpg">
          <a:hlinkClick r:id="rId261"/>
        </xdr:cNvPr>
        <xdr:cNvSpPr>
          <a:spLocks noChangeAspect="1"/>
        </xdr:cNvSpPr>
      </xdr:nvSpPr>
      <xdr:spPr>
        <a:xfrm>
          <a:off x="323850" y="68284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190500"/>
    <xdr:sp>
      <xdr:nvSpPr>
        <xdr:cNvPr id="271" name="Picture 25" descr="http://www.seace.gob.pe/images/icon_word.jpg">
          <a:hlinkClick r:id="rId262"/>
        </xdr:cNvPr>
        <xdr:cNvSpPr>
          <a:spLocks noChangeAspect="1"/>
        </xdr:cNvSpPr>
      </xdr:nvSpPr>
      <xdr:spPr>
        <a:xfrm>
          <a:off x="323850" y="68284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72" name="Picture 25" descr="http://www.seace.gob.pe/images/icon_word.jpg">
          <a:hlinkClick r:id="rId263"/>
        </xdr:cNvPr>
        <xdr:cNvSpPr>
          <a:spLocks noChangeAspect="1"/>
        </xdr:cNvSpPr>
      </xdr:nvSpPr>
      <xdr:spPr>
        <a:xfrm>
          <a:off x="323850" y="68713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73" name="Picture 25" descr="http://www.seace.gob.pe/images/icon_word.jpg">
          <a:hlinkClick r:id="rId264"/>
        </xdr:cNvPr>
        <xdr:cNvSpPr>
          <a:spLocks noChangeAspect="1"/>
        </xdr:cNvSpPr>
      </xdr:nvSpPr>
      <xdr:spPr>
        <a:xfrm>
          <a:off x="323850" y="68713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151</xdr:row>
      <xdr:rowOff>0</xdr:rowOff>
    </xdr:from>
    <xdr:ext cx="38100" cy="285750"/>
    <xdr:sp>
      <xdr:nvSpPr>
        <xdr:cNvPr id="274" name="Picture 25" descr="http://www.seace.gob.pe/images/icon_word.jpg">
          <a:hlinkClick r:id="rId265"/>
        </xdr:cNvPr>
        <xdr:cNvSpPr>
          <a:spLocks noChangeAspect="1"/>
        </xdr:cNvSpPr>
      </xdr:nvSpPr>
      <xdr:spPr>
        <a:xfrm>
          <a:off x="323850" y="70570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151</xdr:row>
      <xdr:rowOff>0</xdr:rowOff>
    </xdr:from>
    <xdr:ext cx="38100" cy="285750"/>
    <xdr:sp>
      <xdr:nvSpPr>
        <xdr:cNvPr id="275" name="Picture 25" descr="http://www.seace.gob.pe/images/icon_word.jpg">
          <a:hlinkClick r:id="rId266"/>
        </xdr:cNvPr>
        <xdr:cNvSpPr>
          <a:spLocks noChangeAspect="1"/>
        </xdr:cNvSpPr>
      </xdr:nvSpPr>
      <xdr:spPr>
        <a:xfrm>
          <a:off x="323850" y="70570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276" name="Picture 25" descr="http://www.seace.gob.pe/images/icon_word.jpg">
          <a:hlinkClick r:id="rId267"/>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277" name="Picture 25" descr="http://www.seace.gob.pe/images/icon_word.jpg">
          <a:hlinkClick r:id="rId268"/>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278" name="Picture 25" descr="http://www.seace.gob.pe/images/icon_word.jpg">
          <a:hlinkClick r:id="rId269"/>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279" name="Picture 25" descr="http://www.seace.gob.pe/images/icon_word.jpg">
          <a:hlinkClick r:id="rId270"/>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80" name="Picture 25" descr="http://www.seace.gob.pe/images/icon_word.jpg">
          <a:hlinkClick r:id="rId271"/>
        </xdr:cNvPr>
        <xdr:cNvSpPr>
          <a:spLocks noChangeAspect="1"/>
        </xdr:cNvSpPr>
      </xdr:nvSpPr>
      <xdr:spPr>
        <a:xfrm>
          <a:off x="323850" y="72142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81" name="Picture 25" descr="http://www.seace.gob.pe/images/icon_word.jpg">
          <a:hlinkClick r:id="rId272"/>
        </xdr:cNvPr>
        <xdr:cNvSpPr>
          <a:spLocks noChangeAspect="1"/>
        </xdr:cNvSpPr>
      </xdr:nvSpPr>
      <xdr:spPr>
        <a:xfrm>
          <a:off x="323850" y="72142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190500"/>
    <xdr:sp>
      <xdr:nvSpPr>
        <xdr:cNvPr id="282" name="Picture 25" descr="http://www.seace.gob.pe/images/icon_word.jpg">
          <a:hlinkClick r:id="rId273"/>
        </xdr:cNvPr>
        <xdr:cNvSpPr>
          <a:spLocks noChangeAspect="1"/>
        </xdr:cNvSpPr>
      </xdr:nvSpPr>
      <xdr:spPr>
        <a:xfrm>
          <a:off x="323850" y="72999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190500"/>
    <xdr:sp>
      <xdr:nvSpPr>
        <xdr:cNvPr id="283" name="Picture 25" descr="http://www.seace.gob.pe/images/icon_word.jpg">
          <a:hlinkClick r:id="rId274"/>
        </xdr:cNvPr>
        <xdr:cNvSpPr>
          <a:spLocks noChangeAspect="1"/>
        </xdr:cNvSpPr>
      </xdr:nvSpPr>
      <xdr:spPr>
        <a:xfrm>
          <a:off x="323850" y="72999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84" name="Picture 25" descr="http://www.seace.gob.pe/images/icon_word.jpg">
          <a:hlinkClick r:id="rId275"/>
        </xdr:cNvPr>
        <xdr:cNvSpPr>
          <a:spLocks noChangeAspect="1"/>
        </xdr:cNvSpPr>
      </xdr:nvSpPr>
      <xdr:spPr>
        <a:xfrm>
          <a:off x="323850" y="73285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85" name="Picture 25" descr="http://www.seace.gob.pe/images/icon_word.jpg">
          <a:hlinkClick r:id="rId276"/>
        </xdr:cNvPr>
        <xdr:cNvSpPr>
          <a:spLocks noChangeAspect="1"/>
        </xdr:cNvSpPr>
      </xdr:nvSpPr>
      <xdr:spPr>
        <a:xfrm>
          <a:off x="323850" y="73285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163</xdr:row>
      <xdr:rowOff>0</xdr:rowOff>
    </xdr:from>
    <xdr:ext cx="38100" cy="190500"/>
    <xdr:sp>
      <xdr:nvSpPr>
        <xdr:cNvPr id="286" name="Picture 25" descr="http://www.seace.gob.pe/images/icon_word.jpg">
          <a:hlinkClick r:id="rId277"/>
        </xdr:cNvPr>
        <xdr:cNvSpPr>
          <a:spLocks noChangeAspect="1"/>
        </xdr:cNvSpPr>
      </xdr:nvSpPr>
      <xdr:spPr>
        <a:xfrm>
          <a:off x="323850" y="74285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163</xdr:row>
      <xdr:rowOff>0</xdr:rowOff>
    </xdr:from>
    <xdr:ext cx="38100" cy="190500"/>
    <xdr:sp>
      <xdr:nvSpPr>
        <xdr:cNvPr id="287" name="Picture 25" descr="http://www.seace.gob.pe/images/icon_word.jpg">
          <a:hlinkClick r:id="rId278"/>
        </xdr:cNvPr>
        <xdr:cNvSpPr>
          <a:spLocks noChangeAspect="1"/>
        </xdr:cNvSpPr>
      </xdr:nvSpPr>
      <xdr:spPr>
        <a:xfrm>
          <a:off x="323850" y="74285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288" name="Picture 25" descr="http://www.seace.gob.pe/images/icon_word.jpg">
          <a:hlinkClick r:id="rId279"/>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289" name="Picture 25" descr="http://www.seace.gob.pe/images/icon_word.jpg">
          <a:hlinkClick r:id="rId280"/>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290" name="Picture 25" descr="http://www.seace.gob.pe/images/icon_word.jpg">
          <a:hlinkClick r:id="rId281"/>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291" name="Picture 25" descr="http://www.seace.gob.pe/images/icon_word.jpg">
          <a:hlinkClick r:id="rId282"/>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38125"/>
    <xdr:sp>
      <xdr:nvSpPr>
        <xdr:cNvPr id="292" name="Picture 25" descr="http://www.seace.gob.pe/images/icon_word.jpg">
          <a:hlinkClick r:id="rId283"/>
        </xdr:cNvPr>
        <xdr:cNvSpPr>
          <a:spLocks noChangeAspect="1"/>
        </xdr:cNvSpPr>
      </xdr:nvSpPr>
      <xdr:spPr>
        <a:xfrm>
          <a:off x="323850" y="7671435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38125"/>
    <xdr:sp>
      <xdr:nvSpPr>
        <xdr:cNvPr id="293" name="Picture 25" descr="http://www.seace.gob.pe/images/icon_word.jpg">
          <a:hlinkClick r:id="rId284"/>
        </xdr:cNvPr>
        <xdr:cNvSpPr>
          <a:spLocks noChangeAspect="1"/>
        </xdr:cNvSpPr>
      </xdr:nvSpPr>
      <xdr:spPr>
        <a:xfrm>
          <a:off x="323850" y="7671435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4" name="Picture 25" descr="http://www.seace.gob.pe/images/icon_word.jpg">
          <a:hlinkClick r:id="rId285"/>
        </xdr:cNvPr>
        <xdr:cNvSpPr>
          <a:spLocks noChangeAspect="1"/>
        </xdr:cNvSpPr>
      </xdr:nvSpPr>
      <xdr:spPr>
        <a:xfrm>
          <a:off x="323850" y="78714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5" name="Picture 25" descr="http://www.seace.gob.pe/images/icon_word.jpg">
          <a:hlinkClick r:id="rId286"/>
        </xdr:cNvPr>
        <xdr:cNvSpPr>
          <a:spLocks noChangeAspect="1"/>
        </xdr:cNvSpPr>
      </xdr:nvSpPr>
      <xdr:spPr>
        <a:xfrm>
          <a:off x="323850" y="78714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190500"/>
    <xdr:sp>
      <xdr:nvSpPr>
        <xdr:cNvPr id="296" name="Picture 25" descr="http://www.seace.gob.pe/images/icon_word.jpg">
          <a:hlinkClick r:id="rId287"/>
        </xdr:cNvPr>
        <xdr:cNvSpPr>
          <a:spLocks noChangeAspect="1"/>
        </xdr:cNvSpPr>
      </xdr:nvSpPr>
      <xdr:spPr>
        <a:xfrm>
          <a:off x="323850" y="79286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190500"/>
    <xdr:sp>
      <xdr:nvSpPr>
        <xdr:cNvPr id="297" name="Picture 25" descr="http://www.seace.gob.pe/images/icon_word.jpg">
          <a:hlinkClick r:id="rId288"/>
        </xdr:cNvPr>
        <xdr:cNvSpPr>
          <a:spLocks noChangeAspect="1"/>
        </xdr:cNvSpPr>
      </xdr:nvSpPr>
      <xdr:spPr>
        <a:xfrm>
          <a:off x="323850" y="79286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xdr:row>
      <xdr:rowOff>0</xdr:rowOff>
    </xdr:from>
    <xdr:ext cx="38100" cy="190500"/>
    <xdr:sp>
      <xdr:nvSpPr>
        <xdr:cNvPr id="298" name="Picture 25" descr="http://www.seace.gob.pe/images/icon_word.jpg">
          <a:hlinkClick r:id="rId289"/>
        </xdr:cNvPr>
        <xdr:cNvSpPr>
          <a:spLocks noChangeAspect="1"/>
        </xdr:cNvSpPr>
      </xdr:nvSpPr>
      <xdr:spPr>
        <a:xfrm>
          <a:off x="323850" y="80429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xdr:row>
      <xdr:rowOff>0</xdr:rowOff>
    </xdr:from>
    <xdr:ext cx="38100" cy="190500"/>
    <xdr:sp>
      <xdr:nvSpPr>
        <xdr:cNvPr id="299" name="Picture 25" descr="http://www.seace.gob.pe/images/icon_word.jpg">
          <a:hlinkClick r:id="rId290"/>
        </xdr:cNvPr>
        <xdr:cNvSpPr>
          <a:spLocks noChangeAspect="1"/>
        </xdr:cNvSpPr>
      </xdr:nvSpPr>
      <xdr:spPr>
        <a:xfrm>
          <a:off x="323850" y="80429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300" name="Picture 25" descr="http://www.seace.gob.pe/images/icon_word.jpg">
          <a:hlinkClick r:id="rId291"/>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301" name="Picture 25" descr="http://www.seace.gob.pe/images/icon_word.jpg">
          <a:hlinkClick r:id="rId292"/>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302" name="Picture 25" descr="http://www.seace.gob.pe/images/icon_word.jpg">
          <a:hlinkClick r:id="rId293"/>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303" name="Picture 25" descr="http://www.seace.gob.pe/images/icon_word.jpg">
          <a:hlinkClick r:id="rId294"/>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F06C4"/>
  </sheetPr>
  <dimension ref="B1:J34"/>
  <sheetViews>
    <sheetView showGridLines="0" zoomScale="87" zoomScaleNormal="87" zoomScalePageLayoutView="0" workbookViewId="0" topLeftCell="A1">
      <selection activeCell="E13" sqref="E13"/>
    </sheetView>
  </sheetViews>
  <sheetFormatPr defaultColWidth="11.421875" defaultRowHeight="12.75"/>
  <cols>
    <col min="1" max="1" width="0.9921875" style="1" customWidth="1"/>
    <col min="2" max="2" width="7.7109375" style="1" customWidth="1"/>
    <col min="3" max="3" width="16.421875" style="1" customWidth="1"/>
    <col min="4" max="4" width="38.7109375" style="1" customWidth="1"/>
    <col min="5" max="5" width="68.421875" style="1" customWidth="1"/>
    <col min="6" max="6" width="21.7109375" style="1" customWidth="1"/>
    <col min="7" max="7" width="17.8515625" style="1" customWidth="1"/>
    <col min="8" max="8" width="12.8515625" style="1" customWidth="1"/>
    <col min="9" max="9" width="17.28125" style="1" customWidth="1"/>
    <col min="10" max="16384" width="11.421875" style="1" customWidth="1"/>
  </cols>
  <sheetData>
    <row r="1" ht="12.75">
      <c r="I1" s="44" t="s">
        <v>30</v>
      </c>
    </row>
    <row r="2" ht="12.75">
      <c r="I2" s="44"/>
    </row>
    <row r="3" spans="2:9" ht="15.75">
      <c r="B3" s="79" t="s">
        <v>27</v>
      </c>
      <c r="C3" s="79"/>
      <c r="D3" s="79"/>
      <c r="E3" s="79"/>
      <c r="F3" s="79"/>
      <c r="G3" s="79"/>
      <c r="H3" s="79"/>
      <c r="I3" s="79"/>
    </row>
    <row r="5" spans="2:9" ht="12.75">
      <c r="B5" s="4" t="s">
        <v>1</v>
      </c>
      <c r="C5" s="3"/>
      <c r="D5" s="80" t="s">
        <v>34</v>
      </c>
      <c r="E5" s="80"/>
      <c r="F5" s="80"/>
      <c r="H5" s="34" t="s">
        <v>26</v>
      </c>
      <c r="I5" s="31" t="s">
        <v>290</v>
      </c>
    </row>
    <row r="7" spans="2:9" ht="33.75" customHeight="1">
      <c r="B7" s="81" t="s">
        <v>4</v>
      </c>
      <c r="C7" s="83" t="s">
        <v>291</v>
      </c>
      <c r="D7" s="83" t="s">
        <v>3</v>
      </c>
      <c r="E7" s="83" t="s">
        <v>19</v>
      </c>
      <c r="F7" s="85" t="s">
        <v>24</v>
      </c>
      <c r="G7" s="87" t="s">
        <v>25</v>
      </c>
      <c r="H7" s="88" t="s">
        <v>5</v>
      </c>
      <c r="I7" s="89"/>
    </row>
    <row r="8" spans="2:9" ht="15.75" customHeight="1">
      <c r="B8" s="82"/>
      <c r="C8" s="84"/>
      <c r="D8" s="84"/>
      <c r="E8" s="84"/>
      <c r="F8" s="86"/>
      <c r="G8" s="87"/>
      <c r="H8" s="45" t="s">
        <v>6</v>
      </c>
      <c r="I8" s="45" t="s">
        <v>7</v>
      </c>
    </row>
    <row r="9" spans="2:10" ht="45" customHeight="1">
      <c r="B9" s="46">
        <v>1</v>
      </c>
      <c r="C9" s="47" t="s">
        <v>292</v>
      </c>
      <c r="D9" s="48" t="s">
        <v>293</v>
      </c>
      <c r="E9" s="49" t="s">
        <v>294</v>
      </c>
      <c r="F9" s="50">
        <v>3000</v>
      </c>
      <c r="G9" s="50">
        <v>30000</v>
      </c>
      <c r="H9" s="51">
        <v>43467</v>
      </c>
      <c r="I9" s="52">
        <v>43768</v>
      </c>
      <c r="J9" s="53"/>
    </row>
    <row r="10" spans="2:10" ht="45" customHeight="1">
      <c r="B10" s="46">
        <v>2</v>
      </c>
      <c r="C10" s="47" t="s">
        <v>292</v>
      </c>
      <c r="D10" s="48" t="s">
        <v>295</v>
      </c>
      <c r="E10" s="54" t="s">
        <v>296</v>
      </c>
      <c r="F10" s="50">
        <v>7750</v>
      </c>
      <c r="G10" s="50">
        <v>15500</v>
      </c>
      <c r="H10" s="51">
        <v>43489</v>
      </c>
      <c r="I10" s="52">
        <v>43549</v>
      </c>
      <c r="J10" s="55"/>
    </row>
    <row r="11" spans="2:10" ht="45" customHeight="1">
      <c r="B11" s="46">
        <v>3</v>
      </c>
      <c r="C11" s="47" t="s">
        <v>292</v>
      </c>
      <c r="D11" s="56" t="s">
        <v>297</v>
      </c>
      <c r="E11" s="49" t="s">
        <v>298</v>
      </c>
      <c r="F11" s="50">
        <v>4666.666666666667</v>
      </c>
      <c r="G11" s="50">
        <v>28000</v>
      </c>
      <c r="H11" s="51">
        <v>43489</v>
      </c>
      <c r="I11" s="52">
        <f>+H11+155</f>
        <v>43644</v>
      </c>
      <c r="J11" s="53"/>
    </row>
    <row r="12" spans="2:10" ht="45" customHeight="1">
      <c r="B12" s="46">
        <v>4</v>
      </c>
      <c r="C12" s="47" t="s">
        <v>292</v>
      </c>
      <c r="D12" s="57" t="s">
        <v>299</v>
      </c>
      <c r="E12" s="49" t="s">
        <v>300</v>
      </c>
      <c r="F12" s="50">
        <v>2500</v>
      </c>
      <c r="G12" s="50">
        <v>27500</v>
      </c>
      <c r="H12" s="51">
        <v>43486</v>
      </c>
      <c r="I12" s="52">
        <v>43817</v>
      </c>
      <c r="J12" s="53"/>
    </row>
    <row r="13" spans="2:10" ht="45" customHeight="1">
      <c r="B13" s="46">
        <v>5</v>
      </c>
      <c r="C13" s="47" t="s">
        <v>292</v>
      </c>
      <c r="D13" s="57" t="s">
        <v>301</v>
      </c>
      <c r="E13" s="49" t="s">
        <v>302</v>
      </c>
      <c r="F13" s="50">
        <v>8250</v>
      </c>
      <c r="G13" s="50">
        <v>33000</v>
      </c>
      <c r="H13" s="51">
        <v>43495</v>
      </c>
      <c r="I13" s="52">
        <v>43616</v>
      </c>
      <c r="J13" s="53"/>
    </row>
    <row r="14" spans="2:10" ht="45" customHeight="1">
      <c r="B14" s="46">
        <v>6</v>
      </c>
      <c r="C14" s="47" t="s">
        <v>292</v>
      </c>
      <c r="D14" s="49" t="s">
        <v>303</v>
      </c>
      <c r="E14" s="49" t="s">
        <v>304</v>
      </c>
      <c r="F14" s="50">
        <v>1500</v>
      </c>
      <c r="G14" s="50">
        <v>16500</v>
      </c>
      <c r="H14" s="51">
        <v>43502</v>
      </c>
      <c r="I14" s="52">
        <v>43833</v>
      </c>
      <c r="J14" s="58"/>
    </row>
    <row r="15" spans="2:10" ht="45" customHeight="1">
      <c r="B15" s="46">
        <v>7</v>
      </c>
      <c r="C15" s="47" t="s">
        <v>292</v>
      </c>
      <c r="D15" s="49" t="s">
        <v>305</v>
      </c>
      <c r="E15" s="49" t="s">
        <v>306</v>
      </c>
      <c r="F15" s="50">
        <v>4000</v>
      </c>
      <c r="G15" s="50">
        <v>4000</v>
      </c>
      <c r="H15" s="51">
        <v>43508</v>
      </c>
      <c r="I15" s="52">
        <v>43539</v>
      </c>
      <c r="J15" s="53"/>
    </row>
    <row r="16" spans="2:10" ht="45" customHeight="1">
      <c r="B16" s="46">
        <v>8</v>
      </c>
      <c r="C16" s="47" t="s">
        <v>292</v>
      </c>
      <c r="D16" s="49" t="s">
        <v>307</v>
      </c>
      <c r="E16" s="49" t="s">
        <v>308</v>
      </c>
      <c r="F16" s="50">
        <v>5500</v>
      </c>
      <c r="G16" s="50">
        <v>33000</v>
      </c>
      <c r="H16" s="51">
        <v>43508</v>
      </c>
      <c r="I16" s="52">
        <v>43674</v>
      </c>
      <c r="J16" s="53"/>
    </row>
    <row r="17" spans="2:10" ht="45" customHeight="1">
      <c r="B17" s="46">
        <v>9</v>
      </c>
      <c r="C17" s="47" t="s">
        <v>292</v>
      </c>
      <c r="D17" s="49" t="s">
        <v>309</v>
      </c>
      <c r="E17" s="49" t="s">
        <v>310</v>
      </c>
      <c r="F17" s="50">
        <v>16500</v>
      </c>
      <c r="G17" s="50">
        <v>33000</v>
      </c>
      <c r="H17" s="51">
        <v>43518</v>
      </c>
      <c r="I17" s="52">
        <v>43564</v>
      </c>
      <c r="J17" s="53"/>
    </row>
    <row r="18" spans="2:10" ht="45" customHeight="1">
      <c r="B18" s="46">
        <v>10</v>
      </c>
      <c r="C18" s="47" t="s">
        <v>292</v>
      </c>
      <c r="D18" s="49" t="s">
        <v>311</v>
      </c>
      <c r="E18" s="49" t="s">
        <v>312</v>
      </c>
      <c r="F18" s="50">
        <v>16793.5</v>
      </c>
      <c r="G18" s="50">
        <v>33587</v>
      </c>
      <c r="H18" s="51">
        <v>43518</v>
      </c>
      <c r="I18" s="52">
        <v>43564</v>
      </c>
      <c r="J18" s="53"/>
    </row>
    <row r="19" spans="2:10" ht="45" customHeight="1">
      <c r="B19" s="46">
        <v>11</v>
      </c>
      <c r="C19" s="47" t="s">
        <v>292</v>
      </c>
      <c r="D19" s="49" t="s">
        <v>313</v>
      </c>
      <c r="E19" s="49" t="s">
        <v>308</v>
      </c>
      <c r="F19" s="50">
        <v>5500</v>
      </c>
      <c r="G19" s="50">
        <v>33000</v>
      </c>
      <c r="H19" s="51">
        <v>43524</v>
      </c>
      <c r="I19" s="52">
        <v>43690</v>
      </c>
      <c r="J19" s="53"/>
    </row>
    <row r="20" spans="2:10" ht="45" customHeight="1">
      <c r="B20" s="46">
        <v>12</v>
      </c>
      <c r="C20" s="47" t="s">
        <v>292</v>
      </c>
      <c r="D20" s="49" t="s">
        <v>314</v>
      </c>
      <c r="E20" s="49" t="s">
        <v>315</v>
      </c>
      <c r="F20" s="50">
        <v>8300</v>
      </c>
      <c r="G20" s="50">
        <v>33200</v>
      </c>
      <c r="H20" s="51">
        <v>43524</v>
      </c>
      <c r="I20" s="52">
        <v>43645</v>
      </c>
      <c r="J20" s="53"/>
    </row>
    <row r="21" spans="2:10" ht="45" customHeight="1">
      <c r="B21" s="46">
        <v>13</v>
      </c>
      <c r="C21" s="47" t="s">
        <v>292</v>
      </c>
      <c r="D21" s="49" t="s">
        <v>316</v>
      </c>
      <c r="E21" s="49" t="s">
        <v>317</v>
      </c>
      <c r="F21" s="50">
        <v>1800</v>
      </c>
      <c r="G21" s="50">
        <v>10800</v>
      </c>
      <c r="H21" s="51">
        <v>43523</v>
      </c>
      <c r="I21" s="52">
        <v>43704</v>
      </c>
      <c r="J21" s="53"/>
    </row>
    <row r="22" spans="2:10" ht="45" customHeight="1">
      <c r="B22" s="46">
        <v>14</v>
      </c>
      <c r="C22" s="47" t="s">
        <v>292</v>
      </c>
      <c r="D22" s="49" t="s">
        <v>318</v>
      </c>
      <c r="E22" s="49" t="s">
        <v>319</v>
      </c>
      <c r="F22" s="50">
        <v>1800</v>
      </c>
      <c r="G22" s="50">
        <v>21600</v>
      </c>
      <c r="H22" s="51">
        <v>43523</v>
      </c>
      <c r="I22" s="52">
        <v>43889</v>
      </c>
      <c r="J22" s="53"/>
    </row>
    <row r="23" spans="2:10" ht="45" customHeight="1">
      <c r="B23" s="46">
        <v>15</v>
      </c>
      <c r="C23" s="47" t="s">
        <v>292</v>
      </c>
      <c r="D23" s="49" t="s">
        <v>320</v>
      </c>
      <c r="E23" s="49" t="s">
        <v>321</v>
      </c>
      <c r="F23" s="50">
        <v>10000</v>
      </c>
      <c r="G23" s="50">
        <v>30000</v>
      </c>
      <c r="H23" s="51">
        <v>43524</v>
      </c>
      <c r="I23" s="52">
        <v>43585</v>
      </c>
      <c r="J23" s="53"/>
    </row>
    <row r="24" spans="2:9" ht="45" customHeight="1">
      <c r="B24" s="46">
        <v>16</v>
      </c>
      <c r="C24" s="47" t="s">
        <v>292</v>
      </c>
      <c r="D24" s="49" t="s">
        <v>322</v>
      </c>
      <c r="E24" s="49" t="s">
        <v>323</v>
      </c>
      <c r="F24" s="50">
        <v>5000</v>
      </c>
      <c r="G24" s="50">
        <v>30000</v>
      </c>
      <c r="H24" s="51">
        <v>43524</v>
      </c>
      <c r="I24" s="52">
        <v>43705</v>
      </c>
    </row>
    <row r="25" spans="2:10" ht="45" customHeight="1">
      <c r="B25" s="46">
        <v>17</v>
      </c>
      <c r="C25" s="47" t="s">
        <v>292</v>
      </c>
      <c r="D25" s="49" t="s">
        <v>324</v>
      </c>
      <c r="E25" s="49" t="s">
        <v>325</v>
      </c>
      <c r="F25" s="50">
        <v>2500</v>
      </c>
      <c r="G25" s="50">
        <v>30000</v>
      </c>
      <c r="H25" s="51">
        <v>43524</v>
      </c>
      <c r="I25" s="52">
        <v>43890</v>
      </c>
      <c r="J25" s="53"/>
    </row>
    <row r="26" spans="2:10" ht="45" customHeight="1">
      <c r="B26" s="46">
        <v>18</v>
      </c>
      <c r="C26" s="47" t="s">
        <v>292</v>
      </c>
      <c r="D26" s="49" t="s">
        <v>326</v>
      </c>
      <c r="E26" s="49" t="s">
        <v>327</v>
      </c>
      <c r="F26" s="50">
        <v>8250</v>
      </c>
      <c r="G26" s="50">
        <v>33000</v>
      </c>
      <c r="H26" s="51">
        <v>43514</v>
      </c>
      <c r="I26" s="52">
        <v>43635</v>
      </c>
      <c r="J26" s="53"/>
    </row>
    <row r="27" spans="2:10" ht="45" customHeight="1">
      <c r="B27" s="46">
        <v>19</v>
      </c>
      <c r="C27" s="47" t="s">
        <v>292</v>
      </c>
      <c r="D27" s="49" t="s">
        <v>328</v>
      </c>
      <c r="E27" s="49" t="s">
        <v>329</v>
      </c>
      <c r="F27" s="50">
        <v>5000</v>
      </c>
      <c r="G27" s="50">
        <v>30000</v>
      </c>
      <c r="H27" s="51">
        <v>43535</v>
      </c>
      <c r="I27" s="52">
        <v>43716</v>
      </c>
      <c r="J27" s="53"/>
    </row>
    <row r="28" spans="2:10" ht="45" customHeight="1">
      <c r="B28" s="46">
        <v>20</v>
      </c>
      <c r="C28" s="47" t="s">
        <v>292</v>
      </c>
      <c r="D28" s="49" t="s">
        <v>330</v>
      </c>
      <c r="E28" s="49" t="s">
        <v>331</v>
      </c>
      <c r="F28" s="50">
        <v>7000</v>
      </c>
      <c r="G28" s="50">
        <v>28000</v>
      </c>
      <c r="H28" s="51">
        <v>43536</v>
      </c>
      <c r="I28" s="52">
        <v>43657</v>
      </c>
      <c r="J28" s="53"/>
    </row>
    <row r="29" spans="2:10" ht="60" customHeight="1">
      <c r="B29" s="46">
        <v>21</v>
      </c>
      <c r="C29" s="47" t="s">
        <v>292</v>
      </c>
      <c r="D29" s="49" t="s">
        <v>332</v>
      </c>
      <c r="E29" s="49" t="s">
        <v>333</v>
      </c>
      <c r="F29" s="50">
        <v>5000</v>
      </c>
      <c r="G29" s="50">
        <v>30000</v>
      </c>
      <c r="H29" s="51">
        <v>43537</v>
      </c>
      <c r="I29" s="52">
        <v>43718</v>
      </c>
      <c r="J29" s="53"/>
    </row>
    <row r="30" spans="2:10" ht="60" customHeight="1">
      <c r="B30" s="46">
        <v>22</v>
      </c>
      <c r="C30" s="47" t="s">
        <v>292</v>
      </c>
      <c r="D30" s="49" t="s">
        <v>334</v>
      </c>
      <c r="E30" s="49" t="s">
        <v>335</v>
      </c>
      <c r="F30" s="50">
        <v>6600</v>
      </c>
      <c r="G30" s="50">
        <v>33000</v>
      </c>
      <c r="H30" s="51">
        <v>43542</v>
      </c>
      <c r="I30" s="52">
        <v>43693</v>
      </c>
      <c r="J30" s="53"/>
    </row>
    <row r="31" spans="2:10" ht="60" customHeight="1">
      <c r="B31" s="46">
        <v>23</v>
      </c>
      <c r="C31" s="47" t="s">
        <v>292</v>
      </c>
      <c r="D31" s="49" t="s">
        <v>336</v>
      </c>
      <c r="E31" s="49" t="s">
        <v>337</v>
      </c>
      <c r="F31" s="50">
        <v>2000</v>
      </c>
      <c r="G31" s="50">
        <v>6000</v>
      </c>
      <c r="H31" s="51">
        <v>43544</v>
      </c>
      <c r="I31" s="52">
        <v>43635</v>
      </c>
      <c r="J31" s="53"/>
    </row>
    <row r="32" spans="2:10" ht="60" customHeight="1">
      <c r="B32" s="46">
        <v>24</v>
      </c>
      <c r="C32" s="47" t="s">
        <v>292</v>
      </c>
      <c r="D32" s="49" t="s">
        <v>338</v>
      </c>
      <c r="E32" s="49" t="s">
        <v>339</v>
      </c>
      <c r="F32" s="50">
        <v>5000</v>
      </c>
      <c r="G32" s="50">
        <v>30000</v>
      </c>
      <c r="H32" s="51">
        <v>43551</v>
      </c>
      <c r="I32" s="52">
        <v>43732</v>
      </c>
      <c r="J32" s="53"/>
    </row>
    <row r="33" spans="2:10" ht="60" customHeight="1">
      <c r="B33" s="46">
        <v>25</v>
      </c>
      <c r="C33" s="47" t="s">
        <v>292</v>
      </c>
      <c r="D33" s="49" t="s">
        <v>340</v>
      </c>
      <c r="E33" s="49" t="s">
        <v>341</v>
      </c>
      <c r="F33" s="50">
        <v>2000</v>
      </c>
      <c r="G33" s="50">
        <v>24000</v>
      </c>
      <c r="H33" s="51">
        <v>43550</v>
      </c>
      <c r="I33" s="52">
        <v>43916</v>
      </c>
      <c r="J33" s="53"/>
    </row>
    <row r="34" ht="12.75">
      <c r="J34" s="53"/>
    </row>
  </sheetData>
  <sheetProtection/>
  <mergeCells count="9">
    <mergeCell ref="B3:I3"/>
    <mergeCell ref="D5:F5"/>
    <mergeCell ref="B7:B8"/>
    <mergeCell ref="C7:C8"/>
    <mergeCell ref="D7:D8"/>
    <mergeCell ref="E7:E8"/>
    <mergeCell ref="F7:F8"/>
    <mergeCell ref="G7:G8"/>
    <mergeCell ref="H7:I7"/>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B1:H19"/>
  <sheetViews>
    <sheetView showGridLines="0" zoomScalePageLayoutView="0" workbookViewId="0" topLeftCell="A1">
      <selection activeCell="F22" sqref="F22"/>
    </sheetView>
  </sheetViews>
  <sheetFormatPr defaultColWidth="11.421875" defaultRowHeight="12.75"/>
  <cols>
    <col min="1" max="1" width="4.00390625" style="1" customWidth="1"/>
    <col min="2" max="2" width="9.8515625" style="17" customWidth="1"/>
    <col min="3" max="3" width="19.7109375" style="10" bestFit="1" customWidth="1"/>
    <col min="4" max="4" width="36.421875" style="10" customWidth="1"/>
    <col min="5" max="5" width="18.421875" style="10" bestFit="1" customWidth="1"/>
    <col min="6" max="6" width="27.8515625" style="10" customWidth="1"/>
    <col min="7" max="7" width="16.57421875" style="10" customWidth="1"/>
    <col min="8" max="8" width="21.57421875" style="10" bestFit="1" customWidth="1"/>
    <col min="9" max="254" width="11.421875" style="1" customWidth="1"/>
    <col min="255" max="255" width="4.00390625" style="1" customWidth="1"/>
    <col min="256" max="16384" width="11.421875" style="1" customWidth="1"/>
  </cols>
  <sheetData>
    <row r="1" ht="12.75">
      <c r="H1" s="18" t="s">
        <v>31</v>
      </c>
    </row>
    <row r="2" spans="2:8" ht="12.75">
      <c r="B2" s="90" t="s">
        <v>9</v>
      </c>
      <c r="C2" s="90"/>
      <c r="D2" s="90"/>
      <c r="E2" s="90"/>
      <c r="F2" s="90"/>
      <c r="G2" s="90"/>
      <c r="H2" s="90"/>
    </row>
    <row r="4" spans="2:8" ht="12.75">
      <c r="B4" s="19" t="s">
        <v>1</v>
      </c>
      <c r="C4" s="91" t="s">
        <v>34</v>
      </c>
      <c r="D4" s="91"/>
      <c r="E4" s="91"/>
      <c r="G4" s="20" t="s">
        <v>2</v>
      </c>
      <c r="H4" s="13" t="s">
        <v>197</v>
      </c>
    </row>
    <row r="6" spans="2:8" ht="33.75" customHeight="1">
      <c r="B6" s="21" t="s">
        <v>0</v>
      </c>
      <c r="C6" s="22" t="s">
        <v>10</v>
      </c>
      <c r="D6" s="23" t="s">
        <v>11</v>
      </c>
      <c r="E6" s="23" t="s">
        <v>13</v>
      </c>
      <c r="F6" s="23" t="s">
        <v>12</v>
      </c>
      <c r="G6" s="22" t="s">
        <v>20</v>
      </c>
      <c r="H6" s="22" t="s">
        <v>21</v>
      </c>
    </row>
    <row r="7" spans="2:8" ht="33.75">
      <c r="B7" s="24">
        <v>1</v>
      </c>
      <c r="C7" s="36" t="s">
        <v>277</v>
      </c>
      <c r="D7" s="37" t="s">
        <v>207</v>
      </c>
      <c r="E7" s="42">
        <v>20566047234</v>
      </c>
      <c r="F7" s="37" t="s">
        <v>82</v>
      </c>
      <c r="G7" s="30">
        <v>25989461</v>
      </c>
      <c r="H7" s="29">
        <v>11000</v>
      </c>
    </row>
    <row r="8" spans="2:8" ht="56.25">
      <c r="B8" s="24">
        <v>2</v>
      </c>
      <c r="C8" s="36" t="s">
        <v>278</v>
      </c>
      <c r="D8" s="37" t="s">
        <v>111</v>
      </c>
      <c r="E8" s="42">
        <v>20507201017</v>
      </c>
      <c r="F8" s="37" t="s">
        <v>59</v>
      </c>
      <c r="G8" s="28">
        <v>239800</v>
      </c>
      <c r="H8" s="29">
        <v>73.41</v>
      </c>
    </row>
    <row r="9" spans="2:8" ht="45">
      <c r="B9" s="24">
        <v>3</v>
      </c>
      <c r="C9" s="36" t="s">
        <v>279</v>
      </c>
      <c r="D9" s="37" t="s">
        <v>95</v>
      </c>
      <c r="E9" s="42">
        <v>20602444202</v>
      </c>
      <c r="F9" s="37" t="s">
        <v>75</v>
      </c>
      <c r="G9" s="30">
        <v>381505.21</v>
      </c>
      <c r="H9" s="29">
        <v>8477.88</v>
      </c>
    </row>
    <row r="10" spans="2:8" ht="33.75">
      <c r="B10" s="24">
        <v>4</v>
      </c>
      <c r="C10" s="36" t="s">
        <v>280</v>
      </c>
      <c r="D10" s="37" t="s">
        <v>224</v>
      </c>
      <c r="E10" s="42">
        <v>20100010721</v>
      </c>
      <c r="F10" s="37" t="s">
        <v>222</v>
      </c>
      <c r="G10" s="41">
        <v>3602618.95</v>
      </c>
      <c r="H10" s="41">
        <v>5728.937800000001</v>
      </c>
    </row>
    <row r="11" spans="2:8" ht="33.75">
      <c r="B11" s="24">
        <v>5</v>
      </c>
      <c r="C11" s="36" t="s">
        <v>281</v>
      </c>
      <c r="D11" s="37" t="s">
        <v>106</v>
      </c>
      <c r="E11" s="42">
        <v>20100717124</v>
      </c>
      <c r="F11" s="37" t="s">
        <v>83</v>
      </c>
      <c r="G11" s="30">
        <v>28710056.18</v>
      </c>
      <c r="H11" s="29">
        <v>100</v>
      </c>
    </row>
    <row r="12" spans="2:8" ht="22.5">
      <c r="B12" s="24">
        <v>6</v>
      </c>
      <c r="C12" s="36" t="s">
        <v>282</v>
      </c>
      <c r="D12" s="37" t="s">
        <v>251</v>
      </c>
      <c r="E12" s="42">
        <v>20601278856</v>
      </c>
      <c r="F12" s="37" t="s">
        <v>249</v>
      </c>
      <c r="G12" s="30">
        <v>80200</v>
      </c>
      <c r="H12" s="41">
        <v>29.22</v>
      </c>
    </row>
    <row r="13" spans="2:8" ht="33.75">
      <c r="B13" s="24">
        <v>7</v>
      </c>
      <c r="C13" s="36" t="s">
        <v>277</v>
      </c>
      <c r="D13" s="37" t="s">
        <v>207</v>
      </c>
      <c r="E13" s="42">
        <v>20566047234</v>
      </c>
      <c r="F13" s="37" t="s">
        <v>82</v>
      </c>
      <c r="G13" s="30">
        <v>25989461</v>
      </c>
      <c r="H13" s="29">
        <v>8600</v>
      </c>
    </row>
    <row r="14" spans="2:8" ht="33.75">
      <c r="B14" s="24">
        <v>8</v>
      </c>
      <c r="C14" s="36" t="s">
        <v>283</v>
      </c>
      <c r="D14" s="37" t="s">
        <v>79</v>
      </c>
      <c r="E14" s="42">
        <v>20100717124</v>
      </c>
      <c r="F14" s="37" t="s">
        <v>83</v>
      </c>
      <c r="G14" s="29">
        <v>9737199.74</v>
      </c>
      <c r="H14" s="29">
        <v>250</v>
      </c>
    </row>
    <row r="15" spans="2:8" ht="12.75">
      <c r="B15" s="24">
        <v>9</v>
      </c>
      <c r="C15" s="36" t="s">
        <v>284</v>
      </c>
      <c r="D15" s="37" t="s">
        <v>232</v>
      </c>
      <c r="E15" s="42">
        <v>20602119557</v>
      </c>
      <c r="F15" s="37" t="s">
        <v>230</v>
      </c>
      <c r="G15" s="29">
        <v>2249900</v>
      </c>
      <c r="H15" s="29">
        <v>224990</v>
      </c>
    </row>
    <row r="16" spans="2:8" ht="45">
      <c r="B16" s="24">
        <v>10</v>
      </c>
      <c r="C16" s="36" t="s">
        <v>279</v>
      </c>
      <c r="D16" s="37" t="s">
        <v>95</v>
      </c>
      <c r="E16" s="42">
        <v>20602444202</v>
      </c>
      <c r="F16" s="37" t="s">
        <v>75</v>
      </c>
      <c r="G16" s="29">
        <v>381505.21</v>
      </c>
      <c r="H16" s="29">
        <v>9537.63</v>
      </c>
    </row>
    <row r="17" spans="2:8" ht="22.5">
      <c r="B17" s="24">
        <v>11</v>
      </c>
      <c r="C17" s="36" t="s">
        <v>285</v>
      </c>
      <c r="D17" s="37" t="s">
        <v>238</v>
      </c>
      <c r="E17" s="42">
        <v>20509159051</v>
      </c>
      <c r="F17" s="37" t="s">
        <v>115</v>
      </c>
      <c r="G17" s="41">
        <v>760320</v>
      </c>
      <c r="H17" s="41">
        <v>76032</v>
      </c>
    </row>
    <row r="18" spans="2:8" ht="33.75">
      <c r="B18" s="24">
        <v>12</v>
      </c>
      <c r="C18" s="36" t="s">
        <v>286</v>
      </c>
      <c r="D18" s="37" t="s">
        <v>212</v>
      </c>
      <c r="E18" s="42">
        <v>20502739540</v>
      </c>
      <c r="F18" s="37" t="s">
        <v>195</v>
      </c>
      <c r="G18" s="29">
        <v>101088</v>
      </c>
      <c r="H18" s="29">
        <v>1895.4</v>
      </c>
    </row>
    <row r="19" spans="2:8" ht="25.5">
      <c r="B19" s="24">
        <v>13</v>
      </c>
      <c r="C19" s="43" t="s">
        <v>288</v>
      </c>
      <c r="D19" s="37" t="s">
        <v>287</v>
      </c>
      <c r="E19" s="42">
        <v>20509159051</v>
      </c>
      <c r="F19" s="37" t="s">
        <v>115</v>
      </c>
      <c r="G19" s="29">
        <v>21240</v>
      </c>
      <c r="H19" s="29">
        <v>1118.1</v>
      </c>
    </row>
  </sheetData>
  <sheetProtection/>
  <mergeCells count="2">
    <mergeCell ref="B2:H2"/>
    <mergeCell ref="C4:E4"/>
  </mergeCells>
  <printOptions/>
  <pageMargins left="0.25" right="0.25" top="0.75" bottom="0.75" header="0.3" footer="0.3"/>
  <pageSetup fitToHeight="0"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B1:I19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6" sqref="B6"/>
    </sheetView>
  </sheetViews>
  <sheetFormatPr defaultColWidth="11.421875" defaultRowHeight="12.75"/>
  <cols>
    <col min="1" max="1" width="4.00390625" style="70" customWidth="1"/>
    <col min="2" max="2" width="8.00390625" style="61" bestFit="1" customWidth="1"/>
    <col min="3" max="3" width="19.00390625" style="70" customWidth="1"/>
    <col min="4" max="4" width="20.57421875" style="70" customWidth="1"/>
    <col min="5" max="5" width="51.421875" style="70" customWidth="1"/>
    <col min="6" max="6" width="25.7109375" style="61" customWidth="1"/>
    <col min="7" max="7" width="31.421875" style="70" customWidth="1"/>
    <col min="8" max="8" width="16.8515625" style="61" bestFit="1" customWidth="1"/>
    <col min="9" max="9" width="21.57421875" style="70" customWidth="1"/>
    <col min="10" max="254" width="11.421875" style="70" customWidth="1"/>
    <col min="255" max="255" width="4.00390625" style="70" customWidth="1"/>
    <col min="256" max="16384" width="11.421875" style="70" customWidth="1"/>
  </cols>
  <sheetData>
    <row r="1" ht="12.75">
      <c r="I1" s="71" t="s">
        <v>32</v>
      </c>
    </row>
    <row r="2" spans="2:8" ht="15">
      <c r="B2" s="92" t="s">
        <v>14</v>
      </c>
      <c r="C2" s="92"/>
      <c r="D2" s="92"/>
      <c r="E2" s="92"/>
      <c r="F2" s="92"/>
      <c r="G2" s="92"/>
      <c r="H2" s="92"/>
    </row>
    <row r="4" spans="2:8" ht="12.75">
      <c r="B4" s="34" t="s">
        <v>1</v>
      </c>
      <c r="C4" s="80" t="s">
        <v>34</v>
      </c>
      <c r="D4" s="80"/>
      <c r="E4" s="80"/>
      <c r="F4" s="80"/>
      <c r="G4" s="7" t="s">
        <v>2</v>
      </c>
      <c r="H4" s="60" t="s">
        <v>290</v>
      </c>
    </row>
    <row r="6" spans="2:9" ht="38.25">
      <c r="B6" s="32" t="s">
        <v>0</v>
      </c>
      <c r="C6" s="35" t="s">
        <v>342</v>
      </c>
      <c r="D6" s="33" t="s">
        <v>343</v>
      </c>
      <c r="E6" s="33" t="s">
        <v>344</v>
      </c>
      <c r="F6" s="33" t="s">
        <v>13</v>
      </c>
      <c r="G6" s="33" t="s">
        <v>12</v>
      </c>
      <c r="H6" s="35" t="s">
        <v>345</v>
      </c>
      <c r="I6" s="35" t="s">
        <v>346</v>
      </c>
    </row>
    <row r="7" spans="2:9" ht="25.5">
      <c r="B7" s="11">
        <v>1</v>
      </c>
      <c r="C7" s="11" t="s">
        <v>525</v>
      </c>
      <c r="D7" s="11" t="s">
        <v>347</v>
      </c>
      <c r="E7" s="59" t="s">
        <v>348</v>
      </c>
      <c r="F7" s="11">
        <v>20260496281</v>
      </c>
      <c r="G7" s="76" t="s">
        <v>349</v>
      </c>
      <c r="H7" s="62">
        <v>24780</v>
      </c>
      <c r="I7" s="54"/>
    </row>
    <row r="8" spans="2:9" ht="25.5">
      <c r="B8" s="11">
        <v>2</v>
      </c>
      <c r="C8" s="11" t="s">
        <v>526</v>
      </c>
      <c r="D8" s="11" t="s">
        <v>347</v>
      </c>
      <c r="E8" s="59" t="s">
        <v>350</v>
      </c>
      <c r="F8" s="11">
        <v>10166726935</v>
      </c>
      <c r="G8" s="76" t="s">
        <v>293</v>
      </c>
      <c r="H8" s="62">
        <v>30000</v>
      </c>
      <c r="I8" s="54"/>
    </row>
    <row r="9" spans="2:9" ht="25.5">
      <c r="B9" s="11">
        <v>3</v>
      </c>
      <c r="C9" s="11" t="s">
        <v>527</v>
      </c>
      <c r="D9" s="11" t="s">
        <v>347</v>
      </c>
      <c r="E9" s="59" t="s">
        <v>351</v>
      </c>
      <c r="F9" s="11">
        <v>20555814951</v>
      </c>
      <c r="G9" s="76" t="s">
        <v>352</v>
      </c>
      <c r="H9" s="62">
        <v>6840</v>
      </c>
      <c r="I9" s="54"/>
    </row>
    <row r="10" spans="2:9" ht="38.25">
      <c r="B10" s="11">
        <v>4</v>
      </c>
      <c r="C10" s="11" t="s">
        <v>223</v>
      </c>
      <c r="D10" s="11" t="s">
        <v>347</v>
      </c>
      <c r="E10" s="64" t="s">
        <v>224</v>
      </c>
      <c r="F10" s="63">
        <v>20100010721</v>
      </c>
      <c r="G10" s="77" t="s">
        <v>270</v>
      </c>
      <c r="H10" s="72">
        <f>3602618.95*3.36</f>
        <v>12104799.672</v>
      </c>
      <c r="I10" s="64"/>
    </row>
    <row r="11" spans="2:9" ht="12.75">
      <c r="B11" s="11">
        <v>5</v>
      </c>
      <c r="C11" s="11" t="s">
        <v>528</v>
      </c>
      <c r="D11" s="11" t="s">
        <v>347</v>
      </c>
      <c r="E11" s="64" t="s">
        <v>232</v>
      </c>
      <c r="F11" s="63">
        <v>20602119557</v>
      </c>
      <c r="G11" s="77" t="s">
        <v>230</v>
      </c>
      <c r="H11" s="62">
        <v>2249900</v>
      </c>
      <c r="I11" s="64" t="s">
        <v>509</v>
      </c>
    </row>
    <row r="12" spans="2:9" ht="51">
      <c r="B12" s="11">
        <v>6</v>
      </c>
      <c r="C12" s="11" t="s">
        <v>203</v>
      </c>
      <c r="D12" s="11" t="s">
        <v>347</v>
      </c>
      <c r="E12" s="64" t="s">
        <v>204</v>
      </c>
      <c r="F12" s="63">
        <v>20504245374</v>
      </c>
      <c r="G12" s="77" t="s">
        <v>264</v>
      </c>
      <c r="H12" s="62">
        <v>84250</v>
      </c>
      <c r="I12" s="64"/>
    </row>
    <row r="13" spans="2:9" ht="25.5">
      <c r="B13" s="11">
        <v>7</v>
      </c>
      <c r="C13" s="11" t="s">
        <v>529</v>
      </c>
      <c r="D13" s="11" t="s">
        <v>347</v>
      </c>
      <c r="E13" s="64" t="s">
        <v>238</v>
      </c>
      <c r="F13" s="63">
        <v>20509159051</v>
      </c>
      <c r="G13" s="77" t="s">
        <v>115</v>
      </c>
      <c r="H13" s="73">
        <f>40044.7*3.35</f>
        <v>134149.745</v>
      </c>
      <c r="I13" s="64"/>
    </row>
    <row r="14" spans="2:9" ht="25.5">
      <c r="B14" s="11">
        <v>8</v>
      </c>
      <c r="C14" s="11" t="s">
        <v>530</v>
      </c>
      <c r="D14" s="11" t="s">
        <v>347</v>
      </c>
      <c r="E14" s="64" t="s">
        <v>238</v>
      </c>
      <c r="F14" s="63">
        <v>20509159051</v>
      </c>
      <c r="G14" s="77" t="s">
        <v>115</v>
      </c>
      <c r="H14" s="73">
        <f>691058.5*3.35</f>
        <v>2315045.975</v>
      </c>
      <c r="I14" s="64"/>
    </row>
    <row r="15" spans="2:9" ht="38.25">
      <c r="B15" s="11">
        <v>9</v>
      </c>
      <c r="C15" s="11" t="s">
        <v>531</v>
      </c>
      <c r="D15" s="11" t="s">
        <v>347</v>
      </c>
      <c r="E15" s="59" t="s">
        <v>353</v>
      </c>
      <c r="F15" s="11">
        <v>20514243361</v>
      </c>
      <c r="G15" s="76" t="s">
        <v>354</v>
      </c>
      <c r="H15" s="62">
        <v>31000</v>
      </c>
      <c r="I15" s="54"/>
    </row>
    <row r="16" spans="2:9" ht="12.75">
      <c r="B16" s="11">
        <v>10</v>
      </c>
      <c r="C16" s="11" t="s">
        <v>532</v>
      </c>
      <c r="D16" s="11" t="s">
        <v>347</v>
      </c>
      <c r="E16" s="59" t="s">
        <v>355</v>
      </c>
      <c r="F16" s="11">
        <v>20331898008</v>
      </c>
      <c r="G16" s="76" t="s">
        <v>356</v>
      </c>
      <c r="H16" s="62">
        <v>390.9</v>
      </c>
      <c r="I16" s="54"/>
    </row>
    <row r="17" spans="2:9" ht="38.25">
      <c r="B17" s="11">
        <v>11</v>
      </c>
      <c r="C17" s="11" t="s">
        <v>533</v>
      </c>
      <c r="D17" s="11" t="s">
        <v>347</v>
      </c>
      <c r="E17" s="64" t="s">
        <v>210</v>
      </c>
      <c r="F17" s="63">
        <v>20603581637</v>
      </c>
      <c r="G17" s="77" t="s">
        <v>208</v>
      </c>
      <c r="H17" s="62">
        <v>15351571.7</v>
      </c>
      <c r="I17" s="64"/>
    </row>
    <row r="18" spans="2:9" ht="38.25">
      <c r="B18" s="11">
        <v>12</v>
      </c>
      <c r="C18" s="11" t="s">
        <v>534</v>
      </c>
      <c r="D18" s="11" t="s">
        <v>347</v>
      </c>
      <c r="E18" s="64" t="s">
        <v>210</v>
      </c>
      <c r="F18" s="63">
        <v>20603581637</v>
      </c>
      <c r="G18" s="77" t="s">
        <v>208</v>
      </c>
      <c r="H18" s="62">
        <v>10456051.48</v>
      </c>
      <c r="I18" s="64"/>
    </row>
    <row r="19" spans="2:9" ht="25.5">
      <c r="B19" s="11">
        <v>13</v>
      </c>
      <c r="C19" s="11" t="s">
        <v>535</v>
      </c>
      <c r="D19" s="11" t="s">
        <v>347</v>
      </c>
      <c r="E19" s="59" t="s">
        <v>519</v>
      </c>
      <c r="F19" s="11">
        <v>10258159247</v>
      </c>
      <c r="G19" s="76" t="s">
        <v>400</v>
      </c>
      <c r="H19" s="62">
        <v>3540</v>
      </c>
      <c r="I19" s="54" t="s">
        <v>509</v>
      </c>
    </row>
    <row r="20" spans="2:9" ht="38.25">
      <c r="B20" s="11">
        <v>14</v>
      </c>
      <c r="C20" s="11" t="s">
        <v>536</v>
      </c>
      <c r="D20" s="11" t="s">
        <v>347</v>
      </c>
      <c r="E20" s="59" t="s">
        <v>520</v>
      </c>
      <c r="F20" s="11">
        <v>20100152356</v>
      </c>
      <c r="G20" s="76" t="s">
        <v>510</v>
      </c>
      <c r="H20" s="62">
        <v>42768.8</v>
      </c>
      <c r="I20" s="54" t="s">
        <v>509</v>
      </c>
    </row>
    <row r="21" spans="2:9" ht="25.5">
      <c r="B21" s="11">
        <v>15</v>
      </c>
      <c r="C21" s="11" t="s">
        <v>537</v>
      </c>
      <c r="D21" s="11" t="s">
        <v>347</v>
      </c>
      <c r="E21" s="59" t="s">
        <v>357</v>
      </c>
      <c r="F21" s="11">
        <v>10701677761</v>
      </c>
      <c r="G21" s="76" t="s">
        <v>358</v>
      </c>
      <c r="H21" s="62">
        <v>27500</v>
      </c>
      <c r="I21" s="54"/>
    </row>
    <row r="22" spans="2:9" ht="25.5">
      <c r="B22" s="11">
        <v>16</v>
      </c>
      <c r="C22" s="11" t="s">
        <v>538</v>
      </c>
      <c r="D22" s="11" t="s">
        <v>347</v>
      </c>
      <c r="E22" s="59" t="s">
        <v>362</v>
      </c>
      <c r="F22" s="11">
        <v>20100152356</v>
      </c>
      <c r="G22" s="76" t="s">
        <v>363</v>
      </c>
      <c r="H22" s="62">
        <v>4431.3</v>
      </c>
      <c r="I22" s="54"/>
    </row>
    <row r="23" spans="2:9" ht="51">
      <c r="B23" s="11">
        <v>17</v>
      </c>
      <c r="C23" s="11" t="s">
        <v>539</v>
      </c>
      <c r="D23" s="11" t="s">
        <v>347</v>
      </c>
      <c r="E23" s="59" t="s">
        <v>373</v>
      </c>
      <c r="F23" s="11">
        <v>10068472178</v>
      </c>
      <c r="G23" s="76" t="s">
        <v>374</v>
      </c>
      <c r="H23" s="62">
        <v>15500</v>
      </c>
      <c r="I23" s="54"/>
    </row>
    <row r="24" spans="2:9" ht="51">
      <c r="B24" s="11">
        <v>18</v>
      </c>
      <c r="C24" s="11" t="s">
        <v>540</v>
      </c>
      <c r="D24" s="11" t="s">
        <v>347</v>
      </c>
      <c r="E24" s="59" t="s">
        <v>360</v>
      </c>
      <c r="F24" s="11">
        <v>10725342441</v>
      </c>
      <c r="G24" s="76" t="s">
        <v>361</v>
      </c>
      <c r="H24" s="62">
        <v>28000</v>
      </c>
      <c r="I24" s="54"/>
    </row>
    <row r="25" spans="2:9" ht="25.5">
      <c r="B25" s="11">
        <v>19</v>
      </c>
      <c r="C25" s="11" t="s">
        <v>541</v>
      </c>
      <c r="D25" s="11" t="s">
        <v>347</v>
      </c>
      <c r="E25" s="59" t="s">
        <v>377</v>
      </c>
      <c r="F25" s="11">
        <v>20331898008</v>
      </c>
      <c r="G25" s="76" t="s">
        <v>378</v>
      </c>
      <c r="H25" s="62">
        <v>11000</v>
      </c>
      <c r="I25" s="54"/>
    </row>
    <row r="26" spans="2:9" ht="12.75">
      <c r="B26" s="11">
        <v>20</v>
      </c>
      <c r="C26" s="11" t="s">
        <v>239</v>
      </c>
      <c r="D26" s="11" t="s">
        <v>347</v>
      </c>
      <c r="E26" s="59" t="s">
        <v>381</v>
      </c>
      <c r="F26" s="11">
        <v>20501577252</v>
      </c>
      <c r="G26" s="76" t="s">
        <v>382</v>
      </c>
      <c r="H26" s="62">
        <v>600000</v>
      </c>
      <c r="I26" s="54"/>
    </row>
    <row r="27" spans="2:9" ht="25.5">
      <c r="B27" s="11">
        <v>21</v>
      </c>
      <c r="C27" s="74" t="s">
        <v>542</v>
      </c>
      <c r="D27" s="11" t="s">
        <v>347</v>
      </c>
      <c r="E27" s="59" t="s">
        <v>379</v>
      </c>
      <c r="F27" s="75">
        <v>20269985900</v>
      </c>
      <c r="G27" s="76" t="s">
        <v>380</v>
      </c>
      <c r="H27" s="62">
        <v>170000</v>
      </c>
      <c r="I27" s="54"/>
    </row>
    <row r="28" spans="2:9" ht="25.5">
      <c r="B28" s="11">
        <v>22</v>
      </c>
      <c r="C28" s="11" t="s">
        <v>218</v>
      </c>
      <c r="D28" s="11" t="s">
        <v>347</v>
      </c>
      <c r="E28" s="64" t="s">
        <v>219</v>
      </c>
      <c r="F28" s="63">
        <v>20421780472</v>
      </c>
      <c r="G28" s="77" t="s">
        <v>217</v>
      </c>
      <c r="H28" s="62">
        <v>80152.77</v>
      </c>
      <c r="I28" s="64"/>
    </row>
    <row r="29" spans="2:9" ht="51">
      <c r="B29" s="11">
        <v>23</v>
      </c>
      <c r="C29" s="74" t="s">
        <v>543</v>
      </c>
      <c r="D29" s="11" t="s">
        <v>347</v>
      </c>
      <c r="E29" s="59" t="s">
        <v>364</v>
      </c>
      <c r="F29" s="75">
        <v>10402624537</v>
      </c>
      <c r="G29" s="76" t="s">
        <v>365</v>
      </c>
      <c r="H29" s="62">
        <v>33000</v>
      </c>
      <c r="I29" s="54"/>
    </row>
    <row r="30" spans="2:9" ht="12.75">
      <c r="B30" s="11">
        <v>24</v>
      </c>
      <c r="C30" s="11" t="s">
        <v>544</v>
      </c>
      <c r="D30" s="11" t="s">
        <v>347</v>
      </c>
      <c r="E30" s="59" t="s">
        <v>385</v>
      </c>
      <c r="F30" s="11">
        <v>20100017491</v>
      </c>
      <c r="G30" s="76" t="s">
        <v>386</v>
      </c>
      <c r="H30" s="62">
        <v>44.6</v>
      </c>
      <c r="I30" s="54"/>
    </row>
    <row r="31" spans="2:9" ht="25.5">
      <c r="B31" s="11">
        <v>25</v>
      </c>
      <c r="C31" s="11" t="s">
        <v>545</v>
      </c>
      <c r="D31" s="11" t="s">
        <v>347</v>
      </c>
      <c r="E31" s="59" t="s">
        <v>546</v>
      </c>
      <c r="F31" s="11">
        <v>20520181025</v>
      </c>
      <c r="G31" s="76" t="s">
        <v>511</v>
      </c>
      <c r="H31" s="62">
        <v>22100.190000000002</v>
      </c>
      <c r="I31" s="54" t="s">
        <v>509</v>
      </c>
    </row>
    <row r="32" spans="2:9" ht="25.5">
      <c r="B32" s="11">
        <v>26</v>
      </c>
      <c r="C32" s="11" t="s">
        <v>547</v>
      </c>
      <c r="D32" s="11" t="s">
        <v>347</v>
      </c>
      <c r="E32" s="59" t="s">
        <v>383</v>
      </c>
      <c r="F32" s="11">
        <v>10083045294</v>
      </c>
      <c r="G32" s="76" t="s">
        <v>384</v>
      </c>
      <c r="H32" s="62">
        <v>11280</v>
      </c>
      <c r="I32" s="54"/>
    </row>
    <row r="33" spans="2:9" ht="38.25">
      <c r="B33" s="11">
        <v>27</v>
      </c>
      <c r="C33" s="11" t="s">
        <v>548</v>
      </c>
      <c r="D33" s="11" t="s">
        <v>347</v>
      </c>
      <c r="E33" s="59" t="s">
        <v>359</v>
      </c>
      <c r="F33" s="11">
        <v>20514243361</v>
      </c>
      <c r="G33" s="76" t="s">
        <v>354</v>
      </c>
      <c r="H33" s="62">
        <v>30000</v>
      </c>
      <c r="I33" s="54"/>
    </row>
    <row r="34" spans="2:9" ht="38.25">
      <c r="B34" s="11">
        <v>28</v>
      </c>
      <c r="C34" s="11" t="s">
        <v>549</v>
      </c>
      <c r="D34" s="11" t="s">
        <v>347</v>
      </c>
      <c r="E34" s="59" t="s">
        <v>375</v>
      </c>
      <c r="F34" s="11">
        <v>20131191040</v>
      </c>
      <c r="G34" s="76" t="s">
        <v>376</v>
      </c>
      <c r="H34" s="62">
        <v>20814</v>
      </c>
      <c r="I34" s="54"/>
    </row>
    <row r="35" spans="2:9" ht="25.5">
      <c r="B35" s="11">
        <v>29</v>
      </c>
      <c r="C35" s="11" t="s">
        <v>550</v>
      </c>
      <c r="D35" s="11" t="s">
        <v>347</v>
      </c>
      <c r="E35" s="59" t="s">
        <v>546</v>
      </c>
      <c r="F35" s="11">
        <v>20514512877</v>
      </c>
      <c r="G35" s="76" t="s">
        <v>512</v>
      </c>
      <c r="H35" s="62">
        <v>30819.66</v>
      </c>
      <c r="I35" s="54" t="s">
        <v>509</v>
      </c>
    </row>
    <row r="36" spans="2:9" ht="38.25">
      <c r="B36" s="11">
        <v>30</v>
      </c>
      <c r="C36" s="11" t="s">
        <v>551</v>
      </c>
      <c r="D36" s="11" t="s">
        <v>347</v>
      </c>
      <c r="E36" s="59" t="s">
        <v>371</v>
      </c>
      <c r="F36" s="11">
        <v>20514512877</v>
      </c>
      <c r="G36" s="76" t="s">
        <v>372</v>
      </c>
      <c r="H36" s="65">
        <v>30819.66</v>
      </c>
      <c r="I36" s="54"/>
    </row>
    <row r="37" spans="2:9" ht="51">
      <c r="B37" s="11">
        <v>31</v>
      </c>
      <c r="C37" s="11" t="s">
        <v>552</v>
      </c>
      <c r="D37" s="11" t="s">
        <v>347</v>
      </c>
      <c r="E37" s="59" t="s">
        <v>393</v>
      </c>
      <c r="F37" s="11">
        <v>10710342925</v>
      </c>
      <c r="G37" s="76" t="s">
        <v>394</v>
      </c>
      <c r="H37" s="62">
        <v>16500</v>
      </c>
      <c r="I37" s="54"/>
    </row>
    <row r="38" spans="2:9" ht="25.5">
      <c r="B38" s="11">
        <v>32</v>
      </c>
      <c r="C38" s="74" t="s">
        <v>553</v>
      </c>
      <c r="D38" s="11" t="s">
        <v>347</v>
      </c>
      <c r="E38" s="66" t="s">
        <v>399</v>
      </c>
      <c r="F38" s="75">
        <v>10258159247</v>
      </c>
      <c r="G38" s="76" t="s">
        <v>400</v>
      </c>
      <c r="H38" s="62">
        <v>3540</v>
      </c>
      <c r="I38" s="67"/>
    </row>
    <row r="39" spans="2:9" ht="38.25">
      <c r="B39" s="11">
        <v>33</v>
      </c>
      <c r="C39" s="11" t="s">
        <v>554</v>
      </c>
      <c r="D39" s="11" t="s">
        <v>347</v>
      </c>
      <c r="E39" s="59" t="s">
        <v>391</v>
      </c>
      <c r="F39" s="11">
        <v>20601662478</v>
      </c>
      <c r="G39" s="76" t="s">
        <v>392</v>
      </c>
      <c r="H39" s="62">
        <v>16233.12</v>
      </c>
      <c r="I39" s="54"/>
    </row>
    <row r="40" spans="2:9" ht="25.5">
      <c r="B40" s="11">
        <v>34</v>
      </c>
      <c r="C40" s="11" t="s">
        <v>555</v>
      </c>
      <c r="D40" s="11" t="s">
        <v>347</v>
      </c>
      <c r="E40" s="59" t="s">
        <v>395</v>
      </c>
      <c r="F40" s="11"/>
      <c r="G40" s="76" t="s">
        <v>396</v>
      </c>
      <c r="H40" s="62">
        <v>2478</v>
      </c>
      <c r="I40" s="54"/>
    </row>
    <row r="41" spans="2:9" ht="25.5">
      <c r="B41" s="11">
        <v>35</v>
      </c>
      <c r="C41" s="11" t="s">
        <v>556</v>
      </c>
      <c r="D41" s="11" t="s">
        <v>347</v>
      </c>
      <c r="E41" s="59" t="s">
        <v>401</v>
      </c>
      <c r="F41" s="11">
        <v>10081902742</v>
      </c>
      <c r="G41" s="76" t="s">
        <v>402</v>
      </c>
      <c r="H41" s="62">
        <v>5280</v>
      </c>
      <c r="I41" s="54"/>
    </row>
    <row r="42" spans="2:9" ht="51">
      <c r="B42" s="11">
        <v>36</v>
      </c>
      <c r="C42" s="11" t="s">
        <v>557</v>
      </c>
      <c r="D42" s="11" t="s">
        <v>347</v>
      </c>
      <c r="E42" s="59" t="s">
        <v>387</v>
      </c>
      <c r="F42" s="11">
        <v>10072187861</v>
      </c>
      <c r="G42" s="76" t="s">
        <v>305</v>
      </c>
      <c r="H42" s="62">
        <v>4000</v>
      </c>
      <c r="I42" s="54"/>
    </row>
    <row r="43" spans="2:9" ht="38.25">
      <c r="B43" s="11">
        <v>37</v>
      </c>
      <c r="C43" s="11" t="s">
        <v>558</v>
      </c>
      <c r="D43" s="11" t="s">
        <v>347</v>
      </c>
      <c r="E43" s="59" t="s">
        <v>404</v>
      </c>
      <c r="F43" s="11">
        <v>10167564807</v>
      </c>
      <c r="G43" s="76" t="s">
        <v>307</v>
      </c>
      <c r="H43" s="62">
        <v>33000</v>
      </c>
      <c r="I43" s="54"/>
    </row>
    <row r="44" spans="2:9" ht="12.75">
      <c r="B44" s="11">
        <v>38</v>
      </c>
      <c r="C44" s="11" t="s">
        <v>246</v>
      </c>
      <c r="D44" s="11" t="s">
        <v>347</v>
      </c>
      <c r="E44" s="64" t="s">
        <v>247</v>
      </c>
      <c r="F44" s="63">
        <v>20554460675</v>
      </c>
      <c r="G44" s="77" t="s">
        <v>245</v>
      </c>
      <c r="H44" s="62">
        <v>50835</v>
      </c>
      <c r="I44" s="64"/>
    </row>
    <row r="45" spans="2:9" ht="12.75">
      <c r="B45" s="11">
        <v>39</v>
      </c>
      <c r="C45" s="11" t="s">
        <v>231</v>
      </c>
      <c r="D45" s="11" t="s">
        <v>347</v>
      </c>
      <c r="E45" s="64" t="s">
        <v>232</v>
      </c>
      <c r="F45" s="63">
        <v>20602119557</v>
      </c>
      <c r="G45" s="77" t="s">
        <v>230</v>
      </c>
      <c r="H45" s="62">
        <v>2249900</v>
      </c>
      <c r="I45" s="64"/>
    </row>
    <row r="46" spans="2:9" ht="25.5">
      <c r="B46" s="11">
        <v>40</v>
      </c>
      <c r="C46" s="11" t="s">
        <v>559</v>
      </c>
      <c r="D46" s="11" t="s">
        <v>347</v>
      </c>
      <c r="E46" s="59" t="s">
        <v>401</v>
      </c>
      <c r="F46" s="11">
        <v>10092700327</v>
      </c>
      <c r="G46" s="76" t="s">
        <v>403</v>
      </c>
      <c r="H46" s="62">
        <v>7080</v>
      </c>
      <c r="I46" s="54"/>
    </row>
    <row r="47" spans="2:9" ht="51">
      <c r="B47" s="11">
        <v>41</v>
      </c>
      <c r="C47" s="11" t="s">
        <v>560</v>
      </c>
      <c r="D47" s="11" t="s">
        <v>347</v>
      </c>
      <c r="E47" s="64" t="s">
        <v>272</v>
      </c>
      <c r="F47" s="63">
        <v>20603339356</v>
      </c>
      <c r="G47" s="77" t="s">
        <v>271</v>
      </c>
      <c r="H47" s="62">
        <v>5624500</v>
      </c>
      <c r="I47" s="64"/>
    </row>
    <row r="48" spans="2:9" ht="25.5">
      <c r="B48" s="11">
        <v>42</v>
      </c>
      <c r="C48" s="11" t="s">
        <v>263</v>
      </c>
      <c r="D48" s="11" t="s">
        <v>347</v>
      </c>
      <c r="E48" s="64" t="s">
        <v>274</v>
      </c>
      <c r="F48" s="63">
        <v>20419811484</v>
      </c>
      <c r="G48" s="77" t="s">
        <v>273</v>
      </c>
      <c r="H48" s="62">
        <v>1132800</v>
      </c>
      <c r="I48" s="64"/>
    </row>
    <row r="49" spans="2:9" ht="25.5">
      <c r="B49" s="11">
        <v>43</v>
      </c>
      <c r="C49" s="11" t="s">
        <v>561</v>
      </c>
      <c r="D49" s="11" t="s">
        <v>347</v>
      </c>
      <c r="E49" s="59" t="s">
        <v>397</v>
      </c>
      <c r="F49" s="11">
        <v>20510240368</v>
      </c>
      <c r="G49" s="76" t="s">
        <v>398</v>
      </c>
      <c r="H49" s="62">
        <v>13400</v>
      </c>
      <c r="I49" s="54"/>
    </row>
    <row r="50" spans="2:9" ht="51">
      <c r="B50" s="11">
        <v>44</v>
      </c>
      <c r="C50" s="11" t="s">
        <v>562</v>
      </c>
      <c r="D50" s="11" t="s">
        <v>347</v>
      </c>
      <c r="E50" s="59" t="s">
        <v>405</v>
      </c>
      <c r="F50" s="11">
        <v>20544841867</v>
      </c>
      <c r="G50" s="76" t="s">
        <v>406</v>
      </c>
      <c r="H50" s="62">
        <v>2800</v>
      </c>
      <c r="I50" s="54"/>
    </row>
    <row r="51" spans="2:9" ht="38.25">
      <c r="B51" s="11">
        <v>45</v>
      </c>
      <c r="C51" s="11" t="s">
        <v>563</v>
      </c>
      <c r="D51" s="11" t="s">
        <v>347</v>
      </c>
      <c r="E51" s="59" t="s">
        <v>388</v>
      </c>
      <c r="F51" s="11">
        <v>20386227498</v>
      </c>
      <c r="G51" s="76" t="s">
        <v>389</v>
      </c>
      <c r="H51" s="62">
        <v>24780</v>
      </c>
      <c r="I51" s="54"/>
    </row>
    <row r="52" spans="2:9" ht="127.5">
      <c r="B52" s="11">
        <v>46</v>
      </c>
      <c r="C52" s="11" t="s">
        <v>564</v>
      </c>
      <c r="D52" s="11" t="s">
        <v>347</v>
      </c>
      <c r="E52" s="59" t="s">
        <v>410</v>
      </c>
      <c r="F52" s="11">
        <v>10703679035</v>
      </c>
      <c r="G52" s="76" t="s">
        <v>411</v>
      </c>
      <c r="H52" s="62">
        <v>33000</v>
      </c>
      <c r="I52" s="54"/>
    </row>
    <row r="53" spans="2:9" ht="38.25">
      <c r="B53" s="11">
        <v>47</v>
      </c>
      <c r="C53" s="11" t="s">
        <v>565</v>
      </c>
      <c r="D53" s="11" t="s">
        <v>347</v>
      </c>
      <c r="E53" s="59" t="s">
        <v>407</v>
      </c>
      <c r="F53" s="11">
        <v>20600556780</v>
      </c>
      <c r="G53" s="76" t="s">
        <v>408</v>
      </c>
      <c r="H53" s="62">
        <v>33253</v>
      </c>
      <c r="I53" s="54"/>
    </row>
    <row r="54" spans="2:9" ht="38.25">
      <c r="B54" s="11">
        <v>48</v>
      </c>
      <c r="C54" s="11" t="s">
        <v>566</v>
      </c>
      <c r="D54" s="11" t="s">
        <v>347</v>
      </c>
      <c r="E54" s="59" t="s">
        <v>390</v>
      </c>
      <c r="F54" s="11">
        <v>20514243361</v>
      </c>
      <c r="G54" s="76" t="s">
        <v>354</v>
      </c>
      <c r="H54" s="62">
        <v>30000</v>
      </c>
      <c r="I54" s="54"/>
    </row>
    <row r="55" spans="2:9" ht="25.5">
      <c r="B55" s="11">
        <v>49</v>
      </c>
      <c r="C55" s="11" t="s">
        <v>568</v>
      </c>
      <c r="D55" s="11" t="s">
        <v>347</v>
      </c>
      <c r="E55" s="59" t="s">
        <v>567</v>
      </c>
      <c r="F55" s="11">
        <v>20392531786</v>
      </c>
      <c r="G55" s="76" t="s">
        <v>513</v>
      </c>
      <c r="H55" s="62">
        <v>27803.870000000003</v>
      </c>
      <c r="I55" s="54" t="s">
        <v>509</v>
      </c>
    </row>
    <row r="56" spans="2:9" ht="25.5">
      <c r="B56" s="11">
        <v>50</v>
      </c>
      <c r="C56" s="11" t="s">
        <v>569</v>
      </c>
      <c r="D56" s="11" t="s">
        <v>347</v>
      </c>
      <c r="E56" s="59" t="s">
        <v>567</v>
      </c>
      <c r="F56" s="11">
        <v>20392531786</v>
      </c>
      <c r="G56" s="76" t="s">
        <v>370</v>
      </c>
      <c r="H56" s="62">
        <v>30818.34</v>
      </c>
      <c r="I56" s="54"/>
    </row>
    <row r="57" spans="2:9" ht="25.5">
      <c r="B57" s="11">
        <v>51</v>
      </c>
      <c r="C57" s="11" t="s">
        <v>570</v>
      </c>
      <c r="D57" s="11" t="s">
        <v>347</v>
      </c>
      <c r="E57" s="59" t="s">
        <v>567</v>
      </c>
      <c r="F57" s="11">
        <v>20392531786</v>
      </c>
      <c r="G57" s="76" t="s">
        <v>370</v>
      </c>
      <c r="H57" s="62">
        <v>30149.37</v>
      </c>
      <c r="I57" s="54"/>
    </row>
    <row r="58" spans="2:9" ht="25.5">
      <c r="B58" s="11">
        <v>52</v>
      </c>
      <c r="C58" s="11" t="s">
        <v>571</v>
      </c>
      <c r="D58" s="11" t="s">
        <v>347</v>
      </c>
      <c r="E58" s="59" t="s">
        <v>567</v>
      </c>
      <c r="F58" s="11">
        <v>20392531786</v>
      </c>
      <c r="G58" s="76" t="s">
        <v>370</v>
      </c>
      <c r="H58" s="62">
        <v>29973.18</v>
      </c>
      <c r="I58" s="54"/>
    </row>
    <row r="59" spans="2:9" ht="25.5">
      <c r="B59" s="11">
        <v>53</v>
      </c>
      <c r="C59" s="11" t="s">
        <v>572</v>
      </c>
      <c r="D59" s="11" t="s">
        <v>347</v>
      </c>
      <c r="E59" s="59" t="s">
        <v>567</v>
      </c>
      <c r="F59" s="11">
        <v>20392531786</v>
      </c>
      <c r="G59" s="76" t="s">
        <v>370</v>
      </c>
      <c r="H59" s="62">
        <v>27169.5</v>
      </c>
      <c r="I59" s="54"/>
    </row>
    <row r="60" spans="2:9" ht="25.5">
      <c r="B60" s="11">
        <v>54</v>
      </c>
      <c r="C60" s="74" t="s">
        <v>573</v>
      </c>
      <c r="D60" s="11" t="s">
        <v>347</v>
      </c>
      <c r="E60" s="59" t="s">
        <v>416</v>
      </c>
      <c r="F60" s="75">
        <v>10086471758</v>
      </c>
      <c r="G60" s="76" t="s">
        <v>417</v>
      </c>
      <c r="H60" s="62">
        <v>2125.48</v>
      </c>
      <c r="I60" s="54"/>
    </row>
    <row r="61" spans="2:9" ht="102">
      <c r="B61" s="11">
        <v>55</v>
      </c>
      <c r="C61" s="11" t="s">
        <v>574</v>
      </c>
      <c r="D61" s="11" t="s">
        <v>347</v>
      </c>
      <c r="E61" s="59" t="s">
        <v>409</v>
      </c>
      <c r="F61" s="11">
        <v>10239439654</v>
      </c>
      <c r="G61" s="76" t="s">
        <v>311</v>
      </c>
      <c r="H61" s="62">
        <v>33587</v>
      </c>
      <c r="I61" s="54"/>
    </row>
    <row r="62" spans="2:9" ht="25.5">
      <c r="B62" s="11">
        <v>56</v>
      </c>
      <c r="C62" s="11" t="s">
        <v>575</v>
      </c>
      <c r="D62" s="11" t="s">
        <v>347</v>
      </c>
      <c r="E62" s="64" t="s">
        <v>179</v>
      </c>
      <c r="F62" s="63">
        <v>20340549751</v>
      </c>
      <c r="G62" s="77" t="s">
        <v>37</v>
      </c>
      <c r="H62" s="62">
        <v>73581.9</v>
      </c>
      <c r="I62" s="64"/>
    </row>
    <row r="63" spans="2:9" ht="38.25">
      <c r="B63" s="11">
        <v>57</v>
      </c>
      <c r="C63" s="11" t="s">
        <v>577</v>
      </c>
      <c r="D63" s="11" t="s">
        <v>347</v>
      </c>
      <c r="E63" s="59" t="s">
        <v>404</v>
      </c>
      <c r="F63" s="11">
        <v>10400346475</v>
      </c>
      <c r="G63" s="76" t="s">
        <v>313</v>
      </c>
      <c r="H63" s="62">
        <v>33000</v>
      </c>
      <c r="I63" s="54"/>
    </row>
    <row r="64" spans="2:9" ht="76.5">
      <c r="B64" s="11">
        <v>58</v>
      </c>
      <c r="C64" s="11" t="s">
        <v>576</v>
      </c>
      <c r="D64" s="11" t="s">
        <v>347</v>
      </c>
      <c r="E64" s="59" t="s">
        <v>414</v>
      </c>
      <c r="F64" s="11">
        <v>20600594410</v>
      </c>
      <c r="G64" s="76" t="s">
        <v>415</v>
      </c>
      <c r="H64" s="62">
        <v>3600</v>
      </c>
      <c r="I64" s="54"/>
    </row>
    <row r="65" spans="2:9" ht="38.25">
      <c r="B65" s="11">
        <v>59</v>
      </c>
      <c r="C65" s="11" t="s">
        <v>258</v>
      </c>
      <c r="D65" s="11" t="s">
        <v>347</v>
      </c>
      <c r="E65" s="64" t="s">
        <v>259</v>
      </c>
      <c r="F65" s="63">
        <v>20600109767</v>
      </c>
      <c r="G65" s="77" t="s">
        <v>265</v>
      </c>
      <c r="H65" s="62">
        <v>155000</v>
      </c>
      <c r="I65" s="64"/>
    </row>
    <row r="66" spans="2:9" ht="51">
      <c r="B66" s="11">
        <v>60</v>
      </c>
      <c r="C66" s="11" t="s">
        <v>578</v>
      </c>
      <c r="D66" s="11" t="s">
        <v>347</v>
      </c>
      <c r="E66" s="59" t="s">
        <v>368</v>
      </c>
      <c r="F66" s="11">
        <v>10077589576</v>
      </c>
      <c r="G66" s="76" t="s">
        <v>369</v>
      </c>
      <c r="H66" s="62">
        <v>33200</v>
      </c>
      <c r="I66" s="54"/>
    </row>
    <row r="67" spans="2:9" ht="25.5">
      <c r="B67" s="11">
        <v>61</v>
      </c>
      <c r="C67" s="11" t="s">
        <v>579</v>
      </c>
      <c r="D67" s="11" t="s">
        <v>347</v>
      </c>
      <c r="E67" s="59" t="s">
        <v>317</v>
      </c>
      <c r="F67" s="11">
        <v>10710146956</v>
      </c>
      <c r="G67" s="76" t="s">
        <v>316</v>
      </c>
      <c r="H67" s="62">
        <v>10800</v>
      </c>
      <c r="I67" s="54"/>
    </row>
    <row r="68" spans="2:9" ht="51">
      <c r="B68" s="11">
        <v>62</v>
      </c>
      <c r="C68" s="11" t="s">
        <v>580</v>
      </c>
      <c r="D68" s="11" t="s">
        <v>347</v>
      </c>
      <c r="E68" s="59" t="s">
        <v>426</v>
      </c>
      <c r="F68" s="11">
        <v>10765701657</v>
      </c>
      <c r="G68" s="76" t="s">
        <v>318</v>
      </c>
      <c r="H68" s="62">
        <v>21600</v>
      </c>
      <c r="I68" s="54"/>
    </row>
    <row r="69" spans="2:9" ht="51">
      <c r="B69" s="11">
        <v>63</v>
      </c>
      <c r="C69" s="11" t="s">
        <v>581</v>
      </c>
      <c r="D69" s="11" t="s">
        <v>347</v>
      </c>
      <c r="E69" s="59" t="s">
        <v>454</v>
      </c>
      <c r="F69" s="11">
        <v>10103275089</v>
      </c>
      <c r="G69" s="76" t="s">
        <v>320</v>
      </c>
      <c r="H69" s="62">
        <v>30000</v>
      </c>
      <c r="I69" s="54"/>
    </row>
    <row r="70" spans="2:9" ht="25.5">
      <c r="B70" s="11">
        <v>64</v>
      </c>
      <c r="C70" s="11" t="s">
        <v>582</v>
      </c>
      <c r="D70" s="11" t="s">
        <v>347</v>
      </c>
      <c r="E70" s="59" t="s">
        <v>424</v>
      </c>
      <c r="F70" s="11">
        <v>10445012993</v>
      </c>
      <c r="G70" s="76" t="s">
        <v>322</v>
      </c>
      <c r="H70" s="62">
        <v>30000</v>
      </c>
      <c r="I70" s="54"/>
    </row>
    <row r="71" spans="2:9" ht="25.5">
      <c r="B71" s="11">
        <v>65</v>
      </c>
      <c r="C71" s="11" t="s">
        <v>583</v>
      </c>
      <c r="D71" s="11" t="s">
        <v>347</v>
      </c>
      <c r="E71" s="59" t="s">
        <v>425</v>
      </c>
      <c r="F71" s="11">
        <v>10407773824</v>
      </c>
      <c r="G71" s="76" t="s">
        <v>324</v>
      </c>
      <c r="H71" s="62">
        <v>30000</v>
      </c>
      <c r="I71" s="54"/>
    </row>
    <row r="72" spans="2:9" ht="38.25">
      <c r="B72" s="11">
        <v>66</v>
      </c>
      <c r="C72" s="11" t="s">
        <v>242</v>
      </c>
      <c r="D72" s="11" t="s">
        <v>347</v>
      </c>
      <c r="E72" s="64" t="s">
        <v>243</v>
      </c>
      <c r="F72" s="63">
        <v>20505970919</v>
      </c>
      <c r="G72" s="77" t="s">
        <v>275</v>
      </c>
      <c r="H72" s="62">
        <v>1994000</v>
      </c>
      <c r="I72" s="64"/>
    </row>
    <row r="73" spans="2:9" ht="25.5">
      <c r="B73" s="11">
        <v>67</v>
      </c>
      <c r="C73" s="11" t="s">
        <v>585</v>
      </c>
      <c r="D73" s="11" t="s">
        <v>347</v>
      </c>
      <c r="E73" s="59" t="s">
        <v>584</v>
      </c>
      <c r="F73" s="11">
        <v>20545763231</v>
      </c>
      <c r="G73" s="76" t="s">
        <v>423</v>
      </c>
      <c r="H73" s="62">
        <v>9920</v>
      </c>
      <c r="I73" s="54"/>
    </row>
    <row r="74" spans="2:9" ht="25.5">
      <c r="B74" s="11">
        <v>68</v>
      </c>
      <c r="C74" s="11" t="s">
        <v>261</v>
      </c>
      <c r="D74" s="11" t="s">
        <v>347</v>
      </c>
      <c r="E74" s="64" t="s">
        <v>262</v>
      </c>
      <c r="F74" s="63">
        <v>20601529883</v>
      </c>
      <c r="G74" s="77" t="s">
        <v>260</v>
      </c>
      <c r="H74" s="62">
        <v>204886.97</v>
      </c>
      <c r="I74" s="64"/>
    </row>
    <row r="75" spans="2:9" ht="12.75">
      <c r="B75" s="11">
        <v>69</v>
      </c>
      <c r="C75" s="11" t="s">
        <v>588</v>
      </c>
      <c r="D75" s="11" t="s">
        <v>347</v>
      </c>
      <c r="E75" s="59" t="s">
        <v>586</v>
      </c>
      <c r="F75" s="11">
        <v>10418314651</v>
      </c>
      <c r="G75" s="76" t="s">
        <v>507</v>
      </c>
      <c r="H75" s="62">
        <v>8680</v>
      </c>
      <c r="I75" s="54" t="s">
        <v>509</v>
      </c>
    </row>
    <row r="76" spans="2:9" ht="12.75">
      <c r="B76" s="11">
        <v>70</v>
      </c>
      <c r="C76" s="11" t="s">
        <v>589</v>
      </c>
      <c r="D76" s="11" t="s">
        <v>347</v>
      </c>
      <c r="E76" s="64" t="s">
        <v>587</v>
      </c>
      <c r="F76" s="63">
        <v>10418314651</v>
      </c>
      <c r="G76" s="77" t="s">
        <v>507</v>
      </c>
      <c r="H76" s="62">
        <v>8680</v>
      </c>
      <c r="I76" s="64"/>
    </row>
    <row r="77" spans="2:9" ht="12.75">
      <c r="B77" s="11">
        <v>71</v>
      </c>
      <c r="C77" s="11" t="s">
        <v>590</v>
      </c>
      <c r="D77" s="11" t="s">
        <v>347</v>
      </c>
      <c r="E77" s="59" t="s">
        <v>385</v>
      </c>
      <c r="F77" s="11">
        <v>20100017491</v>
      </c>
      <c r="G77" s="76" t="s">
        <v>386</v>
      </c>
      <c r="H77" s="62">
        <v>44.6</v>
      </c>
      <c r="I77" s="54"/>
    </row>
    <row r="78" spans="2:9" ht="25.5">
      <c r="B78" s="11">
        <v>72</v>
      </c>
      <c r="C78" s="11" t="s">
        <v>591</v>
      </c>
      <c r="D78" s="11" t="s">
        <v>347</v>
      </c>
      <c r="E78" s="59" t="s">
        <v>429</v>
      </c>
      <c r="F78" s="11">
        <v>10441655041</v>
      </c>
      <c r="G78" s="76" t="s">
        <v>430</v>
      </c>
      <c r="H78" s="62">
        <v>2867.4</v>
      </c>
      <c r="I78" s="54"/>
    </row>
    <row r="79" spans="2:9" ht="51">
      <c r="B79" s="11">
        <v>73</v>
      </c>
      <c r="C79" s="11" t="s">
        <v>592</v>
      </c>
      <c r="D79" s="11" t="s">
        <v>347</v>
      </c>
      <c r="E79" s="59" t="s">
        <v>366</v>
      </c>
      <c r="F79" s="11">
        <v>10075057097</v>
      </c>
      <c r="G79" s="76" t="s">
        <v>367</v>
      </c>
      <c r="H79" s="62">
        <v>33000</v>
      </c>
      <c r="I79" s="54"/>
    </row>
    <row r="80" spans="2:9" ht="51">
      <c r="B80" s="11">
        <v>74</v>
      </c>
      <c r="C80" s="11" t="s">
        <v>593</v>
      </c>
      <c r="D80" s="11" t="s">
        <v>347</v>
      </c>
      <c r="E80" s="59" t="s">
        <v>440</v>
      </c>
      <c r="F80" s="11">
        <v>20143229816</v>
      </c>
      <c r="G80" s="76" t="s">
        <v>441</v>
      </c>
      <c r="H80" s="62">
        <v>12980</v>
      </c>
      <c r="I80" s="54"/>
    </row>
    <row r="81" spans="2:9" ht="38.25">
      <c r="B81" s="11">
        <v>75</v>
      </c>
      <c r="C81" s="11" t="s">
        <v>594</v>
      </c>
      <c r="D81" s="11" t="s">
        <v>347</v>
      </c>
      <c r="E81" s="59" t="s">
        <v>470</v>
      </c>
      <c r="F81" s="11">
        <v>10107269245</v>
      </c>
      <c r="G81" s="76" t="s">
        <v>328</v>
      </c>
      <c r="H81" s="62">
        <v>30000</v>
      </c>
      <c r="I81" s="54"/>
    </row>
    <row r="82" spans="2:9" ht="25.5">
      <c r="B82" s="11">
        <v>76</v>
      </c>
      <c r="C82" s="11" t="s">
        <v>595</v>
      </c>
      <c r="D82" s="11" t="s">
        <v>347</v>
      </c>
      <c r="E82" s="59" t="s">
        <v>418</v>
      </c>
      <c r="F82" s="11">
        <v>10077897718</v>
      </c>
      <c r="G82" s="76" t="s">
        <v>330</v>
      </c>
      <c r="H82" s="62">
        <v>28000</v>
      </c>
      <c r="I82" s="54"/>
    </row>
    <row r="83" spans="2:9" ht="38.25">
      <c r="B83" s="11">
        <v>77</v>
      </c>
      <c r="C83" s="11" t="s">
        <v>596</v>
      </c>
      <c r="D83" s="11" t="s">
        <v>347</v>
      </c>
      <c r="E83" s="59" t="s">
        <v>433</v>
      </c>
      <c r="F83" s="11">
        <v>10415992918</v>
      </c>
      <c r="G83" s="76" t="s">
        <v>434</v>
      </c>
      <c r="H83" s="62">
        <v>30000</v>
      </c>
      <c r="I83" s="54"/>
    </row>
    <row r="84" spans="2:9" ht="25.5">
      <c r="B84" s="11">
        <v>78</v>
      </c>
      <c r="C84" s="11" t="s">
        <v>597</v>
      </c>
      <c r="D84" s="11" t="s">
        <v>347</v>
      </c>
      <c r="E84" s="59" t="s">
        <v>452</v>
      </c>
      <c r="F84" s="11">
        <v>10442802667</v>
      </c>
      <c r="G84" s="76" t="s">
        <v>453</v>
      </c>
      <c r="H84" s="62">
        <v>1112.98</v>
      </c>
      <c r="I84" s="54"/>
    </row>
    <row r="85" spans="2:9" ht="12.75">
      <c r="B85" s="11">
        <v>79</v>
      </c>
      <c r="C85" s="11" t="s">
        <v>598</v>
      </c>
      <c r="D85" s="11" t="s">
        <v>347</v>
      </c>
      <c r="E85" s="59" t="s">
        <v>450</v>
      </c>
      <c r="F85" s="11">
        <v>20537321190</v>
      </c>
      <c r="G85" s="76" t="s">
        <v>451</v>
      </c>
      <c r="H85" s="62">
        <v>17.7</v>
      </c>
      <c r="I85" s="54"/>
    </row>
    <row r="86" spans="2:9" ht="12.75">
      <c r="B86" s="11">
        <v>80</v>
      </c>
      <c r="C86" s="11" t="s">
        <v>599</v>
      </c>
      <c r="D86" s="11" t="s">
        <v>347</v>
      </c>
      <c r="E86" s="59" t="s">
        <v>448</v>
      </c>
      <c r="F86" s="11">
        <v>20601017823</v>
      </c>
      <c r="G86" s="76" t="s">
        <v>449</v>
      </c>
      <c r="H86" s="62">
        <v>485.68</v>
      </c>
      <c r="I86" s="54"/>
    </row>
    <row r="87" spans="2:9" ht="25.5">
      <c r="B87" s="11">
        <v>81</v>
      </c>
      <c r="C87" s="74" t="s">
        <v>600</v>
      </c>
      <c r="D87" s="11" t="s">
        <v>347</v>
      </c>
      <c r="E87" s="59" t="s">
        <v>446</v>
      </c>
      <c r="F87" s="75">
        <v>20524938201</v>
      </c>
      <c r="G87" s="76" t="s">
        <v>447</v>
      </c>
      <c r="H87" s="62">
        <v>2975.72</v>
      </c>
      <c r="I87" s="54"/>
    </row>
    <row r="88" spans="2:9" ht="25.5">
      <c r="B88" s="11">
        <v>82</v>
      </c>
      <c r="C88" s="11" t="s">
        <v>601</v>
      </c>
      <c r="D88" s="11" t="s">
        <v>347</v>
      </c>
      <c r="E88" s="59" t="s">
        <v>444</v>
      </c>
      <c r="F88" s="11">
        <v>20100049181</v>
      </c>
      <c r="G88" s="76" t="s">
        <v>445</v>
      </c>
      <c r="H88" s="62">
        <v>9180.34</v>
      </c>
      <c r="I88" s="54"/>
    </row>
    <row r="89" spans="2:9" ht="25.5">
      <c r="B89" s="11">
        <v>83</v>
      </c>
      <c r="C89" s="11" t="s">
        <v>602</v>
      </c>
      <c r="D89" s="11" t="s">
        <v>347</v>
      </c>
      <c r="E89" s="59" t="s">
        <v>442</v>
      </c>
      <c r="F89" s="11">
        <v>20601810337</v>
      </c>
      <c r="G89" s="76" t="s">
        <v>443</v>
      </c>
      <c r="H89" s="62">
        <v>908.01</v>
      </c>
      <c r="I89" s="54"/>
    </row>
    <row r="90" spans="2:9" ht="25.5">
      <c r="B90" s="11">
        <v>84</v>
      </c>
      <c r="C90" s="11" t="s">
        <v>603</v>
      </c>
      <c r="D90" s="11" t="s">
        <v>347</v>
      </c>
      <c r="E90" s="59" t="s">
        <v>521</v>
      </c>
      <c r="F90" s="11">
        <v>20504684378</v>
      </c>
      <c r="G90" s="76" t="s">
        <v>514</v>
      </c>
      <c r="H90" s="62">
        <v>278.48</v>
      </c>
      <c r="I90" s="54" t="s">
        <v>509</v>
      </c>
    </row>
    <row r="91" spans="2:9" ht="25.5">
      <c r="B91" s="11">
        <v>85</v>
      </c>
      <c r="C91" s="11" t="s">
        <v>604</v>
      </c>
      <c r="D91" s="11" t="s">
        <v>347</v>
      </c>
      <c r="E91" s="64" t="s">
        <v>179</v>
      </c>
      <c r="F91" s="63">
        <v>20504757782</v>
      </c>
      <c r="G91" s="77" t="s">
        <v>266</v>
      </c>
      <c r="H91" s="62">
        <v>113100</v>
      </c>
      <c r="I91" s="64"/>
    </row>
    <row r="92" spans="2:9" ht="25.5">
      <c r="B92" s="11">
        <v>86</v>
      </c>
      <c r="C92" s="11" t="s">
        <v>662</v>
      </c>
      <c r="D92" s="11" t="s">
        <v>347</v>
      </c>
      <c r="E92" s="59" t="s">
        <v>421</v>
      </c>
      <c r="F92" s="11">
        <v>20601573009</v>
      </c>
      <c r="G92" s="76" t="s">
        <v>422</v>
      </c>
      <c r="H92" s="62">
        <v>2832</v>
      </c>
      <c r="I92" s="54"/>
    </row>
    <row r="93" spans="2:9" ht="51">
      <c r="B93" s="11">
        <v>87</v>
      </c>
      <c r="C93" s="11" t="s">
        <v>661</v>
      </c>
      <c r="D93" s="11" t="s">
        <v>347</v>
      </c>
      <c r="E93" s="59" t="s">
        <v>455</v>
      </c>
      <c r="F93" s="11">
        <v>10707711286</v>
      </c>
      <c r="G93" s="76" t="s">
        <v>456</v>
      </c>
      <c r="H93" s="62">
        <v>33000</v>
      </c>
      <c r="I93" s="54"/>
    </row>
    <row r="94" spans="2:9" ht="25.5">
      <c r="B94" s="11">
        <v>88</v>
      </c>
      <c r="C94" s="11" t="s">
        <v>660</v>
      </c>
      <c r="D94" s="11" t="s">
        <v>347</v>
      </c>
      <c r="E94" s="59" t="s">
        <v>427</v>
      </c>
      <c r="F94" s="11">
        <v>20603922876</v>
      </c>
      <c r="G94" s="76" t="s">
        <v>428</v>
      </c>
      <c r="H94" s="62">
        <v>980</v>
      </c>
      <c r="I94" s="54"/>
    </row>
    <row r="95" spans="2:9" ht="25.5">
      <c r="B95" s="11">
        <v>89</v>
      </c>
      <c r="C95" s="11" t="s">
        <v>659</v>
      </c>
      <c r="D95" s="11" t="s">
        <v>347</v>
      </c>
      <c r="E95" s="59" t="s">
        <v>412</v>
      </c>
      <c r="F95" s="11">
        <v>20602784631</v>
      </c>
      <c r="G95" s="76" t="s">
        <v>413</v>
      </c>
      <c r="H95" s="62">
        <v>990</v>
      </c>
      <c r="I95" s="54"/>
    </row>
    <row r="96" spans="2:9" ht="25.5">
      <c r="B96" s="11">
        <v>90</v>
      </c>
      <c r="C96" s="11" t="s">
        <v>658</v>
      </c>
      <c r="D96" s="11" t="s">
        <v>347</v>
      </c>
      <c r="E96" s="59" t="s">
        <v>522</v>
      </c>
      <c r="F96" s="11">
        <v>20269200511</v>
      </c>
      <c r="G96" s="76" t="s">
        <v>515</v>
      </c>
      <c r="H96" s="62">
        <v>5200</v>
      </c>
      <c r="I96" s="54" t="s">
        <v>509</v>
      </c>
    </row>
    <row r="97" spans="2:9" ht="12.75">
      <c r="B97" s="11">
        <v>91</v>
      </c>
      <c r="C97" s="11" t="s">
        <v>657</v>
      </c>
      <c r="D97" s="11" t="s">
        <v>347</v>
      </c>
      <c r="E97" s="68" t="s">
        <v>438</v>
      </c>
      <c r="F97" s="11">
        <v>20100043573</v>
      </c>
      <c r="G97" s="76" t="s">
        <v>439</v>
      </c>
      <c r="H97" s="62">
        <v>5040</v>
      </c>
      <c r="I97" s="69"/>
    </row>
    <row r="98" spans="2:9" ht="63.75">
      <c r="B98" s="11">
        <v>92</v>
      </c>
      <c r="C98" s="11" t="s">
        <v>252</v>
      </c>
      <c r="D98" s="11" t="s">
        <v>347</v>
      </c>
      <c r="E98" s="64" t="s">
        <v>95</v>
      </c>
      <c r="F98" s="63">
        <v>20602444202</v>
      </c>
      <c r="G98" s="77" t="s">
        <v>75</v>
      </c>
      <c r="H98" s="62">
        <v>95376.3</v>
      </c>
      <c r="I98" s="64"/>
    </row>
    <row r="99" spans="2:9" ht="51">
      <c r="B99" s="11">
        <v>93</v>
      </c>
      <c r="C99" s="11" t="s">
        <v>656</v>
      </c>
      <c r="D99" s="11" t="s">
        <v>347</v>
      </c>
      <c r="E99" s="64" t="s">
        <v>89</v>
      </c>
      <c r="F99" s="63">
        <v>20602751016</v>
      </c>
      <c r="G99" s="77" t="s">
        <v>74</v>
      </c>
      <c r="H99" s="62">
        <v>1146633.15</v>
      </c>
      <c r="I99" s="64"/>
    </row>
    <row r="100" spans="2:9" ht="12.75">
      <c r="B100" s="11">
        <v>94</v>
      </c>
      <c r="C100" s="11" t="s">
        <v>655</v>
      </c>
      <c r="D100" s="11" t="s">
        <v>347</v>
      </c>
      <c r="E100" s="64" t="s">
        <v>508</v>
      </c>
      <c r="F100" s="63">
        <v>10418314651</v>
      </c>
      <c r="G100" s="77" t="s">
        <v>507</v>
      </c>
      <c r="H100" s="62">
        <v>8680</v>
      </c>
      <c r="I100" s="64"/>
    </row>
    <row r="101" spans="2:9" ht="38.25">
      <c r="B101" s="11">
        <v>95</v>
      </c>
      <c r="C101" s="11" t="s">
        <v>654</v>
      </c>
      <c r="D101" s="11" t="s">
        <v>347</v>
      </c>
      <c r="E101" s="59" t="s">
        <v>337</v>
      </c>
      <c r="F101" s="11">
        <v>10410761713</v>
      </c>
      <c r="G101" s="76" t="s">
        <v>478</v>
      </c>
      <c r="H101" s="62">
        <v>6000</v>
      </c>
      <c r="I101" s="54"/>
    </row>
    <row r="102" spans="2:9" ht="25.5">
      <c r="B102" s="11">
        <v>96</v>
      </c>
      <c r="C102" s="11" t="s">
        <v>653</v>
      </c>
      <c r="D102" s="11" t="s">
        <v>347</v>
      </c>
      <c r="E102" s="64" t="s">
        <v>276</v>
      </c>
      <c r="F102" s="63">
        <v>20602131549</v>
      </c>
      <c r="G102" s="77" t="s">
        <v>192</v>
      </c>
      <c r="H102" s="62">
        <v>1021950</v>
      </c>
      <c r="I102" s="64"/>
    </row>
    <row r="103" spans="2:9" ht="25.5">
      <c r="B103" s="11">
        <v>97</v>
      </c>
      <c r="C103" s="11" t="s">
        <v>253</v>
      </c>
      <c r="D103" s="11" t="s">
        <v>347</v>
      </c>
      <c r="E103" s="64" t="s">
        <v>254</v>
      </c>
      <c r="F103" s="63">
        <v>20100041953</v>
      </c>
      <c r="G103" s="77" t="s">
        <v>116</v>
      </c>
      <c r="H103" s="73">
        <f>1954566.97*3.294</f>
        <v>6438343.59918</v>
      </c>
      <c r="I103" s="64"/>
    </row>
    <row r="104" spans="2:9" ht="25.5">
      <c r="B104" s="11">
        <v>98</v>
      </c>
      <c r="C104" s="11" t="s">
        <v>255</v>
      </c>
      <c r="D104" s="11" t="s">
        <v>347</v>
      </c>
      <c r="E104" s="64" t="s">
        <v>256</v>
      </c>
      <c r="F104" s="63">
        <v>20100041953</v>
      </c>
      <c r="G104" s="77" t="s">
        <v>116</v>
      </c>
      <c r="H104" s="73">
        <f>850000*3.294</f>
        <v>2799900</v>
      </c>
      <c r="I104" s="64"/>
    </row>
    <row r="105" spans="2:9" ht="51">
      <c r="B105" s="11">
        <v>99</v>
      </c>
      <c r="C105" s="11" t="s">
        <v>652</v>
      </c>
      <c r="D105" s="11" t="s">
        <v>347</v>
      </c>
      <c r="E105" s="64" t="s">
        <v>267</v>
      </c>
      <c r="F105" s="63">
        <v>20100668913</v>
      </c>
      <c r="G105" s="77" t="s">
        <v>191</v>
      </c>
      <c r="H105" s="62">
        <v>2006140</v>
      </c>
      <c r="I105" s="64"/>
    </row>
    <row r="106" spans="2:9" ht="51">
      <c r="B106" s="11">
        <v>100</v>
      </c>
      <c r="C106" s="11" t="s">
        <v>651</v>
      </c>
      <c r="D106" s="11" t="s">
        <v>347</v>
      </c>
      <c r="E106" s="64" t="s">
        <v>267</v>
      </c>
      <c r="F106" s="63">
        <v>20100668913</v>
      </c>
      <c r="G106" s="77" t="s">
        <v>191</v>
      </c>
      <c r="H106" s="62">
        <v>145860</v>
      </c>
      <c r="I106" s="64"/>
    </row>
    <row r="107" spans="2:9" ht="12.75">
      <c r="B107" s="11">
        <v>101</v>
      </c>
      <c r="C107" s="11" t="s">
        <v>650</v>
      </c>
      <c r="D107" s="11" t="s">
        <v>347</v>
      </c>
      <c r="E107" s="59" t="s">
        <v>523</v>
      </c>
      <c r="F107" s="11">
        <v>20603383177</v>
      </c>
      <c r="G107" s="76" t="s">
        <v>516</v>
      </c>
      <c r="H107" s="62">
        <v>700</v>
      </c>
      <c r="I107" s="54" t="s">
        <v>509</v>
      </c>
    </row>
    <row r="108" spans="2:9" ht="38.25">
      <c r="B108" s="11">
        <v>102</v>
      </c>
      <c r="C108" s="11" t="s">
        <v>649</v>
      </c>
      <c r="D108" s="11" t="s">
        <v>347</v>
      </c>
      <c r="E108" s="68" t="s">
        <v>435</v>
      </c>
      <c r="F108" s="11">
        <v>10464981867</v>
      </c>
      <c r="G108" s="76" t="s">
        <v>338</v>
      </c>
      <c r="H108" s="62">
        <v>30000</v>
      </c>
      <c r="I108" s="69"/>
    </row>
    <row r="109" spans="2:9" ht="38.25">
      <c r="B109" s="11">
        <v>103</v>
      </c>
      <c r="C109" s="11" t="s">
        <v>644</v>
      </c>
      <c r="D109" s="11" t="s">
        <v>347</v>
      </c>
      <c r="E109" s="59" t="s">
        <v>466</v>
      </c>
      <c r="F109" s="11">
        <v>20513441623</v>
      </c>
      <c r="G109" s="76" t="s">
        <v>462</v>
      </c>
      <c r="H109" s="62">
        <v>1500</v>
      </c>
      <c r="I109" s="54"/>
    </row>
    <row r="110" spans="2:9" ht="38.25">
      <c r="B110" s="11">
        <v>104</v>
      </c>
      <c r="C110" s="11" t="s">
        <v>645</v>
      </c>
      <c r="D110" s="11" t="s">
        <v>347</v>
      </c>
      <c r="E110" s="59" t="s">
        <v>465</v>
      </c>
      <c r="F110" s="11">
        <v>20513441623</v>
      </c>
      <c r="G110" s="76" t="s">
        <v>462</v>
      </c>
      <c r="H110" s="62">
        <v>1500</v>
      </c>
      <c r="I110" s="54"/>
    </row>
    <row r="111" spans="2:9" ht="38.25">
      <c r="B111" s="11">
        <v>105</v>
      </c>
      <c r="C111" s="11" t="s">
        <v>646</v>
      </c>
      <c r="D111" s="11" t="s">
        <v>347</v>
      </c>
      <c r="E111" s="59" t="s">
        <v>464</v>
      </c>
      <c r="F111" s="11">
        <v>20513441623</v>
      </c>
      <c r="G111" s="76" t="s">
        <v>462</v>
      </c>
      <c r="H111" s="62">
        <v>800</v>
      </c>
      <c r="I111" s="54"/>
    </row>
    <row r="112" spans="2:9" ht="38.25">
      <c r="B112" s="11">
        <v>106</v>
      </c>
      <c r="C112" s="11" t="s">
        <v>647</v>
      </c>
      <c r="D112" s="11" t="s">
        <v>347</v>
      </c>
      <c r="E112" s="59" t="s">
        <v>463</v>
      </c>
      <c r="F112" s="11">
        <v>20513441623</v>
      </c>
      <c r="G112" s="76" t="s">
        <v>462</v>
      </c>
      <c r="H112" s="62">
        <v>800</v>
      </c>
      <c r="I112" s="54"/>
    </row>
    <row r="113" spans="2:9" ht="38.25">
      <c r="B113" s="11">
        <v>107</v>
      </c>
      <c r="C113" s="74" t="s">
        <v>648</v>
      </c>
      <c r="D113" s="11" t="s">
        <v>347</v>
      </c>
      <c r="E113" s="59" t="s">
        <v>461</v>
      </c>
      <c r="F113" s="75">
        <v>20513441623</v>
      </c>
      <c r="G113" s="76" t="s">
        <v>462</v>
      </c>
      <c r="H113" s="62">
        <v>800</v>
      </c>
      <c r="I113" s="54"/>
    </row>
    <row r="114" spans="2:9" ht="38.25">
      <c r="B114" s="11">
        <v>108</v>
      </c>
      <c r="C114" s="11" t="s">
        <v>643</v>
      </c>
      <c r="D114" s="11" t="s">
        <v>347</v>
      </c>
      <c r="E114" s="59" t="s">
        <v>460</v>
      </c>
      <c r="F114" s="11">
        <v>20537964431</v>
      </c>
      <c r="G114" s="76" t="s">
        <v>458</v>
      </c>
      <c r="H114" s="62">
        <v>1000</v>
      </c>
      <c r="I114" s="54"/>
    </row>
    <row r="115" spans="2:9" ht="38.25">
      <c r="B115" s="11">
        <v>109</v>
      </c>
      <c r="C115" s="11" t="s">
        <v>642</v>
      </c>
      <c r="D115" s="11" t="s">
        <v>347</v>
      </c>
      <c r="E115" s="59" t="s">
        <v>459</v>
      </c>
      <c r="F115" s="11">
        <v>20537964431</v>
      </c>
      <c r="G115" s="76" t="s">
        <v>458</v>
      </c>
      <c r="H115" s="62">
        <v>1000</v>
      </c>
      <c r="I115" s="54"/>
    </row>
    <row r="116" spans="2:9" ht="38.25">
      <c r="B116" s="11">
        <v>110</v>
      </c>
      <c r="C116" s="11" t="s">
        <v>641</v>
      </c>
      <c r="D116" s="11" t="s">
        <v>347</v>
      </c>
      <c r="E116" s="59" t="s">
        <v>457</v>
      </c>
      <c r="F116" s="11">
        <v>20537964431</v>
      </c>
      <c r="G116" s="76" t="s">
        <v>458</v>
      </c>
      <c r="H116" s="62">
        <v>1000</v>
      </c>
      <c r="I116" s="54"/>
    </row>
    <row r="117" spans="2:9" ht="25.5">
      <c r="B117" s="11">
        <v>111</v>
      </c>
      <c r="C117" s="11" t="s">
        <v>640</v>
      </c>
      <c r="D117" s="11" t="s">
        <v>347</v>
      </c>
      <c r="E117" s="59" t="s">
        <v>639</v>
      </c>
      <c r="F117" s="11">
        <v>10081677251</v>
      </c>
      <c r="G117" s="76" t="s">
        <v>340</v>
      </c>
      <c r="H117" s="62">
        <v>24000</v>
      </c>
      <c r="I117" s="54"/>
    </row>
    <row r="118" spans="2:9" ht="12.75">
      <c r="B118" s="11">
        <v>112</v>
      </c>
      <c r="C118" s="11" t="s">
        <v>638</v>
      </c>
      <c r="D118" s="11" t="s">
        <v>347</v>
      </c>
      <c r="E118" s="59" t="s">
        <v>479</v>
      </c>
      <c r="F118" s="11">
        <v>20524938201</v>
      </c>
      <c r="G118" s="76" t="s">
        <v>447</v>
      </c>
      <c r="H118" s="62">
        <v>667.17</v>
      </c>
      <c r="I118" s="54"/>
    </row>
    <row r="119" spans="2:9" ht="25.5">
      <c r="B119" s="11">
        <v>113</v>
      </c>
      <c r="C119" s="11" t="s">
        <v>637</v>
      </c>
      <c r="D119" s="11" t="s">
        <v>347</v>
      </c>
      <c r="E119" s="59" t="s">
        <v>480</v>
      </c>
      <c r="F119" s="11">
        <v>20565416759</v>
      </c>
      <c r="G119" s="76" t="s">
        <v>481</v>
      </c>
      <c r="H119" s="62">
        <v>289.1</v>
      </c>
      <c r="I119" s="54"/>
    </row>
    <row r="120" spans="2:9" ht="38.25">
      <c r="B120" s="11">
        <v>114</v>
      </c>
      <c r="C120" s="11" t="s">
        <v>636</v>
      </c>
      <c r="D120" s="11" t="s">
        <v>347</v>
      </c>
      <c r="E120" s="64" t="s">
        <v>184</v>
      </c>
      <c r="F120" s="63">
        <v>20492197417</v>
      </c>
      <c r="G120" s="77" t="s">
        <v>268</v>
      </c>
      <c r="H120" s="62">
        <v>87883.2</v>
      </c>
      <c r="I120" s="64"/>
    </row>
    <row r="121" spans="2:9" ht="38.25">
      <c r="B121" s="11">
        <v>115</v>
      </c>
      <c r="C121" s="11" t="s">
        <v>635</v>
      </c>
      <c r="D121" s="11" t="s">
        <v>347</v>
      </c>
      <c r="E121" s="64" t="s">
        <v>183</v>
      </c>
      <c r="F121" s="63">
        <v>20492197417</v>
      </c>
      <c r="G121" s="77" t="s">
        <v>268</v>
      </c>
      <c r="H121" s="62">
        <v>373536</v>
      </c>
      <c r="I121" s="64"/>
    </row>
    <row r="122" spans="2:9" ht="25.5">
      <c r="B122" s="11">
        <v>116</v>
      </c>
      <c r="C122" s="11" t="s">
        <v>634</v>
      </c>
      <c r="D122" s="11" t="s">
        <v>347</v>
      </c>
      <c r="E122" s="59" t="s">
        <v>522</v>
      </c>
      <c r="F122" s="11">
        <v>20601549647</v>
      </c>
      <c r="G122" s="76" t="s">
        <v>517</v>
      </c>
      <c r="H122" s="62">
        <v>5200</v>
      </c>
      <c r="I122" s="54" t="s">
        <v>509</v>
      </c>
    </row>
    <row r="123" spans="2:9" ht="102">
      <c r="B123" s="11">
        <v>117</v>
      </c>
      <c r="C123" s="11" t="s">
        <v>633</v>
      </c>
      <c r="D123" s="11" t="s">
        <v>347</v>
      </c>
      <c r="E123" s="59" t="s">
        <v>475</v>
      </c>
      <c r="F123" s="11">
        <v>20392531786</v>
      </c>
      <c r="G123" s="76" t="s">
        <v>370</v>
      </c>
      <c r="H123" s="62">
        <v>3750</v>
      </c>
      <c r="I123" s="54"/>
    </row>
    <row r="124" spans="2:9" ht="318.75">
      <c r="B124" s="11">
        <v>118</v>
      </c>
      <c r="C124" s="11" t="s">
        <v>632</v>
      </c>
      <c r="D124" s="11" t="s">
        <v>347</v>
      </c>
      <c r="E124" s="59" t="s">
        <v>473</v>
      </c>
      <c r="F124" s="11">
        <v>20510891032</v>
      </c>
      <c r="G124" s="76" t="s">
        <v>474</v>
      </c>
      <c r="H124" s="62">
        <v>6965</v>
      </c>
      <c r="I124" s="54"/>
    </row>
    <row r="125" spans="2:9" ht="25.5">
      <c r="B125" s="11">
        <v>119</v>
      </c>
      <c r="C125" s="11" t="s">
        <v>631</v>
      </c>
      <c r="D125" s="11" t="s">
        <v>347</v>
      </c>
      <c r="E125" s="59" t="s">
        <v>630</v>
      </c>
      <c r="F125" s="11">
        <v>20602537278</v>
      </c>
      <c r="G125" s="76" t="s">
        <v>505</v>
      </c>
      <c r="H125" s="62">
        <v>3824</v>
      </c>
      <c r="I125" s="54"/>
    </row>
    <row r="126" spans="2:9" ht="25.5">
      <c r="B126" s="11">
        <v>120</v>
      </c>
      <c r="C126" s="11" t="s">
        <v>629</v>
      </c>
      <c r="D126" s="11" t="s">
        <v>347</v>
      </c>
      <c r="E126" s="59" t="s">
        <v>467</v>
      </c>
      <c r="F126" s="11" t="s">
        <v>468</v>
      </c>
      <c r="G126" s="76" t="s">
        <v>469</v>
      </c>
      <c r="H126" s="62">
        <v>2073</v>
      </c>
      <c r="I126" s="54"/>
    </row>
    <row r="127" spans="2:9" ht="25.5">
      <c r="B127" s="11">
        <v>121</v>
      </c>
      <c r="C127" s="11" t="s">
        <v>628</v>
      </c>
      <c r="D127" s="11" t="s">
        <v>347</v>
      </c>
      <c r="E127" s="59" t="s">
        <v>436</v>
      </c>
      <c r="F127" s="11">
        <v>20550291488</v>
      </c>
      <c r="G127" s="76" t="s">
        <v>437</v>
      </c>
      <c r="H127" s="62">
        <v>33040</v>
      </c>
      <c r="I127" s="54"/>
    </row>
    <row r="128" spans="2:9" ht="12.75">
      <c r="B128" s="11">
        <v>122</v>
      </c>
      <c r="C128" s="11" t="s">
        <v>627</v>
      </c>
      <c r="D128" s="11" t="s">
        <v>347</v>
      </c>
      <c r="E128" s="59" t="s">
        <v>524</v>
      </c>
      <c r="F128" s="11">
        <v>20543744451</v>
      </c>
      <c r="G128" s="76" t="s">
        <v>518</v>
      </c>
      <c r="H128" s="62">
        <v>4576</v>
      </c>
      <c r="I128" s="54" t="s">
        <v>509</v>
      </c>
    </row>
    <row r="129" spans="2:9" ht="25.5">
      <c r="B129" s="11">
        <v>123</v>
      </c>
      <c r="C129" s="11" t="s">
        <v>626</v>
      </c>
      <c r="D129" s="11" t="s">
        <v>347</v>
      </c>
      <c r="E129" s="68" t="s">
        <v>419</v>
      </c>
      <c r="F129" s="11">
        <v>20100412366</v>
      </c>
      <c r="G129" s="76" t="s">
        <v>420</v>
      </c>
      <c r="H129" s="62">
        <v>26300</v>
      </c>
      <c r="I129" s="69"/>
    </row>
    <row r="130" spans="2:9" ht="25.5">
      <c r="B130" s="11">
        <v>124</v>
      </c>
      <c r="C130" s="11" t="s">
        <v>625</v>
      </c>
      <c r="D130" s="11" t="s">
        <v>347</v>
      </c>
      <c r="E130" s="59" t="s">
        <v>471</v>
      </c>
      <c r="F130" s="11">
        <v>20543744451</v>
      </c>
      <c r="G130" s="76" t="s">
        <v>472</v>
      </c>
      <c r="H130" s="62">
        <v>4576</v>
      </c>
      <c r="I130" s="54"/>
    </row>
    <row r="131" spans="2:9" ht="25.5">
      <c r="B131" s="11">
        <v>125</v>
      </c>
      <c r="C131" s="11" t="s">
        <v>624</v>
      </c>
      <c r="D131" s="11" t="s">
        <v>347</v>
      </c>
      <c r="E131" s="64" t="s">
        <v>269</v>
      </c>
      <c r="F131" s="63">
        <v>20555227583</v>
      </c>
      <c r="G131" s="77" t="s">
        <v>114</v>
      </c>
      <c r="H131" s="73">
        <f>86043.2*3.317</f>
        <v>285405.2944</v>
      </c>
      <c r="I131" s="64"/>
    </row>
    <row r="132" spans="2:9" ht="38.25">
      <c r="B132" s="11">
        <v>126</v>
      </c>
      <c r="C132" s="11" t="s">
        <v>623</v>
      </c>
      <c r="D132" s="11" t="s">
        <v>347</v>
      </c>
      <c r="E132" s="68" t="s">
        <v>476</v>
      </c>
      <c r="F132" s="11">
        <v>20601745683</v>
      </c>
      <c r="G132" s="76" t="s">
        <v>477</v>
      </c>
      <c r="H132" s="62">
        <v>1911.6</v>
      </c>
      <c r="I132" s="69"/>
    </row>
    <row r="133" spans="2:9" ht="127.5">
      <c r="B133" s="11">
        <v>127</v>
      </c>
      <c r="C133" s="11" t="s">
        <v>622</v>
      </c>
      <c r="D133" s="11" t="s">
        <v>347</v>
      </c>
      <c r="E133" s="68" t="s">
        <v>502</v>
      </c>
      <c r="F133" s="11">
        <v>20601327938</v>
      </c>
      <c r="G133" s="76" t="s">
        <v>503</v>
      </c>
      <c r="H133" s="62">
        <v>3871.66</v>
      </c>
      <c r="I133" s="69"/>
    </row>
    <row r="134" spans="2:9" ht="38.25">
      <c r="B134" s="11">
        <v>128</v>
      </c>
      <c r="C134" s="74" t="s">
        <v>621</v>
      </c>
      <c r="D134" s="11" t="s">
        <v>347</v>
      </c>
      <c r="E134" s="68" t="s">
        <v>500</v>
      </c>
      <c r="F134" s="75">
        <v>20600014006</v>
      </c>
      <c r="G134" s="76" t="s">
        <v>501</v>
      </c>
      <c r="H134" s="62">
        <v>3109.54</v>
      </c>
      <c r="I134" s="69"/>
    </row>
    <row r="135" spans="2:9" ht="38.25">
      <c r="B135" s="11">
        <v>129</v>
      </c>
      <c r="C135" s="11" t="s">
        <v>620</v>
      </c>
      <c r="D135" s="11" t="s">
        <v>347</v>
      </c>
      <c r="E135" s="68" t="s">
        <v>482</v>
      </c>
      <c r="F135" s="11">
        <v>20507654313</v>
      </c>
      <c r="G135" s="76" t="s">
        <v>483</v>
      </c>
      <c r="H135" s="62">
        <v>2495.39</v>
      </c>
      <c r="I135" s="69"/>
    </row>
    <row r="136" spans="2:9" ht="38.25">
      <c r="B136" s="11">
        <v>130</v>
      </c>
      <c r="C136" s="11" t="s">
        <v>619</v>
      </c>
      <c r="D136" s="11" t="s">
        <v>347</v>
      </c>
      <c r="E136" s="68" t="s">
        <v>494</v>
      </c>
      <c r="F136" s="11">
        <v>20603019572</v>
      </c>
      <c r="G136" s="76" t="s">
        <v>495</v>
      </c>
      <c r="H136" s="62">
        <v>2853</v>
      </c>
      <c r="I136" s="69"/>
    </row>
    <row r="137" spans="2:9" ht="102">
      <c r="B137" s="11">
        <v>131</v>
      </c>
      <c r="C137" s="11" t="s">
        <v>618</v>
      </c>
      <c r="D137" s="11" t="s">
        <v>347</v>
      </c>
      <c r="E137" s="68" t="s">
        <v>484</v>
      </c>
      <c r="F137" s="11">
        <v>20602612211</v>
      </c>
      <c r="G137" s="76" t="s">
        <v>485</v>
      </c>
      <c r="H137" s="62">
        <v>8635.93</v>
      </c>
      <c r="I137" s="69"/>
    </row>
    <row r="138" spans="2:9" ht="38.25">
      <c r="B138" s="11">
        <v>132</v>
      </c>
      <c r="C138" s="11" t="s">
        <v>617</v>
      </c>
      <c r="D138" s="11" t="s">
        <v>347</v>
      </c>
      <c r="E138" s="68" t="s">
        <v>490</v>
      </c>
      <c r="F138" s="11">
        <v>20516406837</v>
      </c>
      <c r="G138" s="76" t="s">
        <v>491</v>
      </c>
      <c r="H138" s="62">
        <v>1550.87</v>
      </c>
      <c r="I138" s="69"/>
    </row>
    <row r="139" spans="2:9" ht="38.25">
      <c r="B139" s="11">
        <v>133</v>
      </c>
      <c r="C139" s="11" t="s">
        <v>616</v>
      </c>
      <c r="D139" s="11" t="s">
        <v>347</v>
      </c>
      <c r="E139" s="68" t="s">
        <v>496</v>
      </c>
      <c r="F139" s="11">
        <v>20602839649</v>
      </c>
      <c r="G139" s="76" t="s">
        <v>497</v>
      </c>
      <c r="H139" s="62">
        <v>535.81</v>
      </c>
      <c r="I139" s="69"/>
    </row>
    <row r="140" spans="2:9" ht="51">
      <c r="B140" s="11">
        <v>134</v>
      </c>
      <c r="C140" s="11" t="s">
        <v>615</v>
      </c>
      <c r="D140" s="11" t="s">
        <v>347</v>
      </c>
      <c r="E140" s="68" t="s">
        <v>498</v>
      </c>
      <c r="F140" s="11">
        <v>20557960334</v>
      </c>
      <c r="G140" s="76" t="s">
        <v>499</v>
      </c>
      <c r="H140" s="62">
        <v>786.63</v>
      </c>
      <c r="I140" s="69"/>
    </row>
    <row r="141" spans="2:9" ht="38.25">
      <c r="B141" s="11">
        <v>135</v>
      </c>
      <c r="C141" s="11" t="s">
        <v>614</v>
      </c>
      <c r="D141" s="11" t="s">
        <v>347</v>
      </c>
      <c r="E141" s="68" t="s">
        <v>488</v>
      </c>
      <c r="F141" s="11">
        <v>20600020570</v>
      </c>
      <c r="G141" s="76" t="s">
        <v>489</v>
      </c>
      <c r="H141" s="62">
        <v>388.69</v>
      </c>
      <c r="I141" s="69"/>
    </row>
    <row r="142" spans="2:9" ht="38.25">
      <c r="B142" s="11">
        <v>136</v>
      </c>
      <c r="C142" s="11" t="s">
        <v>613</v>
      </c>
      <c r="D142" s="11" t="s">
        <v>347</v>
      </c>
      <c r="E142" s="68" t="s">
        <v>486</v>
      </c>
      <c r="F142" s="11">
        <v>20602816240</v>
      </c>
      <c r="G142" s="76" t="s">
        <v>487</v>
      </c>
      <c r="H142" s="62">
        <v>711.29</v>
      </c>
      <c r="I142" s="69"/>
    </row>
    <row r="143" spans="2:9" ht="38.25">
      <c r="B143" s="11">
        <v>137</v>
      </c>
      <c r="C143" s="11" t="s">
        <v>612</v>
      </c>
      <c r="D143" s="11" t="s">
        <v>347</v>
      </c>
      <c r="E143" s="68" t="s">
        <v>492</v>
      </c>
      <c r="F143" s="11">
        <v>20601733537</v>
      </c>
      <c r="G143" s="76" t="s">
        <v>493</v>
      </c>
      <c r="H143" s="62">
        <v>3245.54</v>
      </c>
      <c r="I143" s="69"/>
    </row>
    <row r="144" spans="2:9" ht="51">
      <c r="B144" s="11">
        <v>138</v>
      </c>
      <c r="C144" s="11" t="s">
        <v>611</v>
      </c>
      <c r="D144" s="11" t="s">
        <v>347</v>
      </c>
      <c r="E144" s="68" t="s">
        <v>431</v>
      </c>
      <c r="F144" s="11">
        <v>20554049843</v>
      </c>
      <c r="G144" s="76" t="s">
        <v>432</v>
      </c>
      <c r="H144" s="62">
        <v>27000</v>
      </c>
      <c r="I144" s="69"/>
    </row>
    <row r="145" spans="2:9" ht="38.25">
      <c r="B145" s="11">
        <v>139</v>
      </c>
      <c r="C145" s="11" t="s">
        <v>610</v>
      </c>
      <c r="D145" s="11" t="s">
        <v>347</v>
      </c>
      <c r="E145" s="59" t="s">
        <v>607</v>
      </c>
      <c r="F145" s="11">
        <v>20600594410</v>
      </c>
      <c r="G145" s="76" t="s">
        <v>415</v>
      </c>
      <c r="H145" s="62">
        <v>320</v>
      </c>
      <c r="I145" s="54"/>
    </row>
    <row r="146" spans="2:9" ht="12.75">
      <c r="B146" s="11">
        <v>140</v>
      </c>
      <c r="C146" s="11" t="s">
        <v>609</v>
      </c>
      <c r="D146" s="11" t="s">
        <v>347</v>
      </c>
      <c r="E146" s="59" t="s">
        <v>606</v>
      </c>
      <c r="F146" s="11">
        <v>20487137422</v>
      </c>
      <c r="G146" s="76" t="s">
        <v>504</v>
      </c>
      <c r="H146" s="62">
        <v>18684.62</v>
      </c>
      <c r="I146" s="54"/>
    </row>
    <row r="147" spans="2:9" ht="38.25">
      <c r="B147" s="11">
        <v>141</v>
      </c>
      <c r="C147" s="11" t="s">
        <v>608</v>
      </c>
      <c r="D147" s="11" t="s">
        <v>347</v>
      </c>
      <c r="E147" s="59" t="s">
        <v>605</v>
      </c>
      <c r="F147" s="11">
        <v>20231843460</v>
      </c>
      <c r="G147" s="76" t="s">
        <v>506</v>
      </c>
      <c r="H147" s="62">
        <v>8797</v>
      </c>
      <c r="I147" s="54"/>
    </row>
    <row r="148" ht="12.75">
      <c r="G148" s="78"/>
    </row>
    <row r="149" ht="12.75">
      <c r="G149" s="78"/>
    </row>
    <row r="150" ht="12.75">
      <c r="G150" s="78"/>
    </row>
    <row r="151" ht="12.75">
      <c r="G151" s="78"/>
    </row>
    <row r="152" ht="12.75">
      <c r="G152" s="78"/>
    </row>
    <row r="153" ht="12.75">
      <c r="G153" s="78"/>
    </row>
    <row r="154" ht="12.75">
      <c r="G154" s="78"/>
    </row>
    <row r="155" ht="12.75">
      <c r="G155" s="78"/>
    </row>
    <row r="156" ht="12.75">
      <c r="G156" s="78"/>
    </row>
    <row r="157" ht="12.75">
      <c r="G157" s="78"/>
    </row>
    <row r="158" ht="12.75">
      <c r="G158" s="78"/>
    </row>
    <row r="159" ht="12.75">
      <c r="G159" s="78"/>
    </row>
    <row r="160" ht="12.75">
      <c r="G160" s="78"/>
    </row>
    <row r="161" ht="12.75">
      <c r="G161" s="78"/>
    </row>
    <row r="162" ht="12.75">
      <c r="G162" s="78"/>
    </row>
    <row r="163" ht="12.75">
      <c r="G163" s="78"/>
    </row>
    <row r="164" ht="12.75">
      <c r="G164" s="78"/>
    </row>
    <row r="165" ht="12.75">
      <c r="G165" s="78"/>
    </row>
    <row r="166" ht="12.75">
      <c r="G166" s="78"/>
    </row>
    <row r="167" ht="12.75">
      <c r="G167" s="78"/>
    </row>
    <row r="168" ht="12.75">
      <c r="G168" s="78"/>
    </row>
    <row r="169" ht="12.75">
      <c r="G169" s="78"/>
    </row>
    <row r="170" ht="12.75">
      <c r="G170" s="78"/>
    </row>
    <row r="171" ht="12.75">
      <c r="G171" s="78"/>
    </row>
    <row r="172" ht="12.75">
      <c r="G172" s="78"/>
    </row>
    <row r="173" ht="12.75">
      <c r="G173" s="78"/>
    </row>
    <row r="174" ht="12.75">
      <c r="G174" s="78"/>
    </row>
    <row r="175" ht="12.75">
      <c r="G175" s="78"/>
    </row>
    <row r="176" ht="12.75">
      <c r="G176" s="78"/>
    </row>
    <row r="177" ht="12.75">
      <c r="G177" s="78"/>
    </row>
    <row r="178" ht="12.75">
      <c r="G178" s="78"/>
    </row>
    <row r="179" ht="12.75">
      <c r="G179" s="78"/>
    </row>
    <row r="180" ht="12.75">
      <c r="G180" s="78"/>
    </row>
    <row r="181" ht="12.75">
      <c r="G181" s="78"/>
    </row>
    <row r="182" ht="12.75">
      <c r="G182" s="78"/>
    </row>
    <row r="183" ht="12.75">
      <c r="G183" s="78"/>
    </row>
    <row r="184" ht="12.75">
      <c r="G184" s="78"/>
    </row>
    <row r="185" ht="12.75">
      <c r="G185" s="78"/>
    </row>
    <row r="186" ht="12.75">
      <c r="G186" s="78"/>
    </row>
    <row r="187" ht="12.75">
      <c r="G187" s="78"/>
    </row>
    <row r="188" ht="12.75">
      <c r="G188" s="78"/>
    </row>
    <row r="189" ht="12.75">
      <c r="G189" s="78"/>
    </row>
    <row r="190" ht="12.75">
      <c r="G190" s="78"/>
    </row>
    <row r="191" ht="12.75">
      <c r="G191" s="78"/>
    </row>
    <row r="192" ht="12.75">
      <c r="G192" s="78"/>
    </row>
    <row r="193" ht="12.75">
      <c r="G193" s="78"/>
    </row>
    <row r="194" ht="12.75">
      <c r="G194" s="78"/>
    </row>
  </sheetData>
  <sheetProtection/>
  <mergeCells count="2">
    <mergeCell ref="B2:H2"/>
    <mergeCell ref="C4:F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J183"/>
  <sheetViews>
    <sheetView showGridLines="0" zoomScalePageLayoutView="0" workbookViewId="0" topLeftCell="A1">
      <selection activeCell="D95" sqref="D95"/>
    </sheetView>
  </sheetViews>
  <sheetFormatPr defaultColWidth="11.421875" defaultRowHeight="12.75"/>
  <cols>
    <col min="1" max="1" width="4.8515625" style="1" customWidth="1"/>
    <col min="2" max="2" width="8.140625" style="6" customWidth="1"/>
    <col min="3" max="3" width="11.28125" style="6" bestFit="1" customWidth="1"/>
    <col min="4" max="4" width="15.421875" style="6" customWidth="1"/>
    <col min="5" max="5" width="20.421875" style="6" customWidth="1"/>
    <col min="6" max="6" width="22.8515625" style="6" customWidth="1"/>
    <col min="7" max="7" width="17.57421875" style="6" customWidth="1"/>
    <col min="8" max="8" width="35.421875" style="6" customWidth="1"/>
    <col min="9" max="9" width="18.00390625" style="6" customWidth="1"/>
    <col min="10" max="10" width="21.421875" style="1" customWidth="1"/>
    <col min="11" max="16384" width="11.421875" style="1" customWidth="1"/>
  </cols>
  <sheetData>
    <row r="1" spans="4:10" ht="12.75">
      <c r="D1" s="14"/>
      <c r="E1" s="14"/>
      <c r="J1" s="12" t="s">
        <v>33</v>
      </c>
    </row>
    <row r="2" spans="2:10" ht="15.75">
      <c r="B2" s="93" t="s">
        <v>16</v>
      </c>
      <c r="C2" s="93"/>
      <c r="D2" s="93"/>
      <c r="E2" s="93"/>
      <c r="F2" s="93"/>
      <c r="G2" s="93"/>
      <c r="H2" s="93"/>
      <c r="I2" s="93"/>
      <c r="J2" s="93"/>
    </row>
    <row r="3" spans="4:5" ht="15" customHeight="1">
      <c r="D3" s="15"/>
      <c r="E3" s="15"/>
    </row>
    <row r="4" spans="2:10" ht="18.75" customHeight="1">
      <c r="B4" s="5" t="s">
        <v>1</v>
      </c>
      <c r="C4" s="5"/>
      <c r="D4" s="80" t="s">
        <v>34</v>
      </c>
      <c r="E4" s="80"/>
      <c r="F4" s="80"/>
      <c r="G4" s="80"/>
      <c r="H4" s="80"/>
      <c r="I4" s="7" t="s">
        <v>2</v>
      </c>
      <c r="J4" s="13" t="s">
        <v>197</v>
      </c>
    </row>
    <row r="5" spans="2:7" ht="12.75">
      <c r="B5" s="2"/>
      <c r="C5" s="2"/>
      <c r="D5" s="8"/>
      <c r="E5" s="8"/>
      <c r="F5" s="9"/>
      <c r="G5" s="9"/>
    </row>
    <row r="6" spans="2:10" ht="17.25" customHeight="1">
      <c r="B6" s="94" t="s">
        <v>0</v>
      </c>
      <c r="C6" s="94" t="s">
        <v>8</v>
      </c>
      <c r="D6" s="94" t="s">
        <v>28</v>
      </c>
      <c r="E6" s="94" t="s">
        <v>22</v>
      </c>
      <c r="F6" s="95" t="s">
        <v>17</v>
      </c>
      <c r="G6" s="95" t="s">
        <v>23</v>
      </c>
      <c r="H6" s="97" t="s">
        <v>29</v>
      </c>
      <c r="I6" s="95" t="s">
        <v>18</v>
      </c>
      <c r="J6" s="95" t="s">
        <v>15</v>
      </c>
    </row>
    <row r="7" spans="2:10" ht="33.75" customHeight="1">
      <c r="B7" s="94"/>
      <c r="C7" s="94"/>
      <c r="D7" s="94"/>
      <c r="E7" s="94"/>
      <c r="F7" s="96"/>
      <c r="G7" s="96"/>
      <c r="H7" s="98"/>
      <c r="I7" s="96"/>
      <c r="J7" s="96"/>
    </row>
    <row r="8" spans="2:10" ht="22.5">
      <c r="B8" s="11">
        <v>1</v>
      </c>
      <c r="C8" s="36">
        <v>43467</v>
      </c>
      <c r="D8" s="36"/>
      <c r="E8" s="37" t="s">
        <v>103</v>
      </c>
      <c r="F8" s="37" t="s">
        <v>35</v>
      </c>
      <c r="G8" s="38" t="s">
        <v>123</v>
      </c>
      <c r="H8" s="37" t="s">
        <v>170</v>
      </c>
      <c r="I8" s="29">
        <v>25811.7</v>
      </c>
      <c r="J8" s="26"/>
    </row>
    <row r="9" spans="2:10" ht="33.75">
      <c r="B9" s="11">
        <v>2</v>
      </c>
      <c r="C9" s="36">
        <v>43468</v>
      </c>
      <c r="D9" s="36"/>
      <c r="E9" s="37" t="s">
        <v>96</v>
      </c>
      <c r="F9" s="37" t="s">
        <v>83</v>
      </c>
      <c r="G9" s="38" t="s">
        <v>136</v>
      </c>
      <c r="H9" s="37" t="s">
        <v>79</v>
      </c>
      <c r="I9" s="29">
        <v>266772.6</v>
      </c>
      <c r="J9" s="26"/>
    </row>
    <row r="10" spans="2:10" ht="33.75">
      <c r="B10" s="11">
        <v>3</v>
      </c>
      <c r="C10" s="36">
        <v>43468</v>
      </c>
      <c r="D10" s="36"/>
      <c r="E10" s="39" t="s">
        <v>57</v>
      </c>
      <c r="F10" s="39" t="s">
        <v>38</v>
      </c>
      <c r="G10" s="40" t="s">
        <v>143</v>
      </c>
      <c r="H10" s="39" t="s">
        <v>39</v>
      </c>
      <c r="I10" s="29">
        <v>28288.05</v>
      </c>
      <c r="J10" s="26"/>
    </row>
    <row r="11" spans="2:10" ht="45">
      <c r="B11" s="11">
        <v>4</v>
      </c>
      <c r="C11" s="36">
        <v>43469</v>
      </c>
      <c r="D11" s="36"/>
      <c r="E11" s="37" t="s">
        <v>156</v>
      </c>
      <c r="F11" s="37" t="s">
        <v>193</v>
      </c>
      <c r="G11" s="38" t="s">
        <v>198</v>
      </c>
      <c r="H11" s="37" t="s">
        <v>196</v>
      </c>
      <c r="I11" s="29">
        <v>22000</v>
      </c>
      <c r="J11" s="26"/>
    </row>
    <row r="12" spans="2:10" ht="56.25">
      <c r="B12" s="11">
        <v>5</v>
      </c>
      <c r="C12" s="36">
        <v>43469</v>
      </c>
      <c r="D12" s="36"/>
      <c r="E12" s="37" t="s">
        <v>190</v>
      </c>
      <c r="F12" s="37" t="s">
        <v>75</v>
      </c>
      <c r="G12" s="38" t="s">
        <v>134</v>
      </c>
      <c r="H12" s="37" t="s">
        <v>95</v>
      </c>
      <c r="I12" s="29">
        <v>33911.57</v>
      </c>
      <c r="J12" s="16"/>
    </row>
    <row r="13" spans="2:10" ht="33.75">
      <c r="B13" s="11">
        <v>6</v>
      </c>
      <c r="C13" s="36">
        <v>43469</v>
      </c>
      <c r="D13" s="36"/>
      <c r="E13" s="37" t="s">
        <v>161</v>
      </c>
      <c r="F13" s="37" t="s">
        <v>62</v>
      </c>
      <c r="G13" s="38" t="s">
        <v>146</v>
      </c>
      <c r="H13" s="37" t="s">
        <v>78</v>
      </c>
      <c r="I13" s="29">
        <v>15482.82</v>
      </c>
      <c r="J13" s="26"/>
    </row>
    <row r="14" spans="2:10" ht="33.75">
      <c r="B14" s="11">
        <v>7</v>
      </c>
      <c r="C14" s="36">
        <v>43473</v>
      </c>
      <c r="D14" s="36"/>
      <c r="E14" s="37" t="s">
        <v>155</v>
      </c>
      <c r="F14" s="37" t="s">
        <v>43</v>
      </c>
      <c r="G14" s="38" t="s">
        <v>148</v>
      </c>
      <c r="H14" s="37" t="s">
        <v>44</v>
      </c>
      <c r="I14" s="29">
        <v>150098.08</v>
      </c>
      <c r="J14" s="26"/>
    </row>
    <row r="15" spans="2:10" ht="45">
      <c r="B15" s="11">
        <v>8</v>
      </c>
      <c r="C15" s="36">
        <v>43473</v>
      </c>
      <c r="D15" s="36"/>
      <c r="E15" s="37" t="s">
        <v>154</v>
      </c>
      <c r="F15" s="37" t="s">
        <v>62</v>
      </c>
      <c r="G15" s="38" t="s">
        <v>158</v>
      </c>
      <c r="H15" s="37" t="s">
        <v>159</v>
      </c>
      <c r="I15" s="29">
        <v>19284.1</v>
      </c>
      <c r="J15" s="26"/>
    </row>
    <row r="16" spans="2:10" ht="33.75">
      <c r="B16" s="11">
        <v>9</v>
      </c>
      <c r="C16" s="36">
        <v>43473</v>
      </c>
      <c r="D16" s="36"/>
      <c r="E16" s="37" t="s">
        <v>155</v>
      </c>
      <c r="F16" s="37" t="s">
        <v>65</v>
      </c>
      <c r="G16" s="38" t="s">
        <v>129</v>
      </c>
      <c r="H16" s="37" t="s">
        <v>92</v>
      </c>
      <c r="I16" s="41">
        <v>16765.34</v>
      </c>
      <c r="J16" s="27"/>
    </row>
    <row r="17" spans="2:10" ht="33.75">
      <c r="B17" s="11">
        <v>10</v>
      </c>
      <c r="C17" s="36">
        <v>43473</v>
      </c>
      <c r="D17" s="36"/>
      <c r="E17" s="37" t="s">
        <v>155</v>
      </c>
      <c r="F17" s="37" t="s">
        <v>65</v>
      </c>
      <c r="G17" s="38" t="s">
        <v>130</v>
      </c>
      <c r="H17" s="37" t="s">
        <v>77</v>
      </c>
      <c r="I17" s="41">
        <v>799</v>
      </c>
      <c r="J17" s="26"/>
    </row>
    <row r="18" spans="2:10" ht="33.75">
      <c r="B18" s="11">
        <v>11</v>
      </c>
      <c r="C18" s="36">
        <v>43473</v>
      </c>
      <c r="D18" s="36"/>
      <c r="E18" s="37" t="s">
        <v>154</v>
      </c>
      <c r="F18" s="37" t="s">
        <v>62</v>
      </c>
      <c r="G18" s="38" t="s">
        <v>145</v>
      </c>
      <c r="H18" s="37" t="s">
        <v>63</v>
      </c>
      <c r="I18" s="29">
        <v>11944.44</v>
      </c>
      <c r="J18" s="26"/>
    </row>
    <row r="19" spans="2:10" ht="33.75">
      <c r="B19" s="11">
        <v>12</v>
      </c>
      <c r="C19" s="36">
        <v>43473</v>
      </c>
      <c r="D19" s="36"/>
      <c r="E19" s="37" t="s">
        <v>154</v>
      </c>
      <c r="F19" s="37" t="s">
        <v>62</v>
      </c>
      <c r="G19" s="38" t="s">
        <v>145</v>
      </c>
      <c r="H19" s="37" t="s">
        <v>63</v>
      </c>
      <c r="I19" s="29">
        <v>11944.44</v>
      </c>
      <c r="J19" s="26"/>
    </row>
    <row r="20" spans="2:10" ht="67.5">
      <c r="B20" s="11">
        <v>13</v>
      </c>
      <c r="C20" s="36">
        <v>43473</v>
      </c>
      <c r="D20" s="36"/>
      <c r="E20" s="37" t="s">
        <v>167</v>
      </c>
      <c r="F20" s="37" t="s">
        <v>53</v>
      </c>
      <c r="G20" s="38" t="s">
        <v>126</v>
      </c>
      <c r="H20" s="37" t="s">
        <v>49</v>
      </c>
      <c r="I20" s="41">
        <v>13131.54</v>
      </c>
      <c r="J20" s="26"/>
    </row>
    <row r="21" spans="2:10" ht="33.75">
      <c r="B21" s="11">
        <v>14</v>
      </c>
      <c r="C21" s="36">
        <v>43475</v>
      </c>
      <c r="D21" s="36"/>
      <c r="E21" s="37" t="s">
        <v>154</v>
      </c>
      <c r="F21" s="37" t="s">
        <v>90</v>
      </c>
      <c r="G21" s="38" t="s">
        <v>138</v>
      </c>
      <c r="H21" s="37" t="s">
        <v>64</v>
      </c>
      <c r="I21" s="29">
        <v>73946.84</v>
      </c>
      <c r="J21" s="26"/>
    </row>
    <row r="22" spans="2:10" ht="33.75">
      <c r="B22" s="11">
        <v>15</v>
      </c>
      <c r="C22" s="36">
        <v>43475</v>
      </c>
      <c r="D22" s="36"/>
      <c r="E22" s="37" t="s">
        <v>156</v>
      </c>
      <c r="F22" s="37" t="s">
        <v>61</v>
      </c>
      <c r="G22" s="38" t="s">
        <v>147</v>
      </c>
      <c r="H22" s="37" t="s">
        <v>182</v>
      </c>
      <c r="I22" s="29">
        <v>8250</v>
      </c>
      <c r="J22" s="26"/>
    </row>
    <row r="23" spans="2:10" ht="67.5">
      <c r="B23" s="11">
        <v>16</v>
      </c>
      <c r="C23" s="36">
        <v>43475</v>
      </c>
      <c r="D23" s="36"/>
      <c r="E23" s="37" t="s">
        <v>167</v>
      </c>
      <c r="F23" s="37" t="s">
        <v>53</v>
      </c>
      <c r="G23" s="38" t="s">
        <v>125</v>
      </c>
      <c r="H23" s="37" t="s">
        <v>199</v>
      </c>
      <c r="I23" s="41">
        <v>539.24</v>
      </c>
      <c r="J23" s="26"/>
    </row>
    <row r="24" spans="2:10" ht="33.75">
      <c r="B24" s="11">
        <v>17</v>
      </c>
      <c r="C24" s="36">
        <v>43475</v>
      </c>
      <c r="D24" s="36"/>
      <c r="E24" s="37" t="s">
        <v>103</v>
      </c>
      <c r="F24" s="37" t="s">
        <v>71</v>
      </c>
      <c r="G24" s="38" t="s">
        <v>124</v>
      </c>
      <c r="H24" s="37" t="s">
        <v>46</v>
      </c>
      <c r="I24" s="29">
        <v>4059.2</v>
      </c>
      <c r="J24" s="26"/>
    </row>
    <row r="25" spans="2:10" ht="33.75">
      <c r="B25" s="11">
        <v>18</v>
      </c>
      <c r="C25" s="36">
        <v>43475</v>
      </c>
      <c r="D25" s="36"/>
      <c r="E25" s="37" t="s">
        <v>103</v>
      </c>
      <c r="F25" s="37" t="s">
        <v>71</v>
      </c>
      <c r="G25" s="38" t="s">
        <v>124</v>
      </c>
      <c r="H25" s="37" t="s">
        <v>46</v>
      </c>
      <c r="I25" s="29">
        <v>750</v>
      </c>
      <c r="J25" s="26"/>
    </row>
    <row r="26" spans="2:10" ht="33.75">
      <c r="B26" s="11">
        <v>19</v>
      </c>
      <c r="C26" s="36">
        <v>43475</v>
      </c>
      <c r="D26" s="36"/>
      <c r="E26" s="37" t="s">
        <v>154</v>
      </c>
      <c r="F26" s="37" t="s">
        <v>178</v>
      </c>
      <c r="G26" s="38" t="s">
        <v>200</v>
      </c>
      <c r="H26" s="37" t="s">
        <v>194</v>
      </c>
      <c r="I26" s="29">
        <v>55650</v>
      </c>
      <c r="J26" s="26"/>
    </row>
    <row r="27" spans="2:10" ht="33.75">
      <c r="B27" s="11">
        <v>20</v>
      </c>
      <c r="C27" s="36">
        <v>43475</v>
      </c>
      <c r="D27" s="36"/>
      <c r="E27" s="37" t="s">
        <v>163</v>
      </c>
      <c r="F27" s="37" t="s">
        <v>164</v>
      </c>
      <c r="G27" s="38" t="s">
        <v>165</v>
      </c>
      <c r="H27" s="37" t="s">
        <v>166</v>
      </c>
      <c r="I27" s="29">
        <v>6741.67</v>
      </c>
      <c r="J27" s="26"/>
    </row>
    <row r="28" spans="2:10" ht="33.75">
      <c r="B28" s="11">
        <v>21</v>
      </c>
      <c r="C28" s="36">
        <v>43475</v>
      </c>
      <c r="D28" s="36"/>
      <c r="E28" s="37" t="s">
        <v>154</v>
      </c>
      <c r="F28" s="37" t="s">
        <v>101</v>
      </c>
      <c r="G28" s="38" t="s">
        <v>141</v>
      </c>
      <c r="H28" s="37" t="s">
        <v>102</v>
      </c>
      <c r="I28" s="29">
        <v>1250</v>
      </c>
      <c r="J28" s="26"/>
    </row>
    <row r="29" spans="2:10" ht="33.75">
      <c r="B29" s="11">
        <v>22</v>
      </c>
      <c r="C29" s="36">
        <v>43475</v>
      </c>
      <c r="D29" s="36"/>
      <c r="E29" s="37" t="s">
        <v>154</v>
      </c>
      <c r="F29" s="37" t="s">
        <v>101</v>
      </c>
      <c r="G29" s="38" t="s">
        <v>141</v>
      </c>
      <c r="H29" s="37" t="s">
        <v>102</v>
      </c>
      <c r="I29" s="29">
        <v>1250</v>
      </c>
      <c r="J29" s="26"/>
    </row>
    <row r="30" spans="2:10" ht="45">
      <c r="B30" s="11">
        <v>23</v>
      </c>
      <c r="C30" s="36">
        <v>43475</v>
      </c>
      <c r="D30" s="36"/>
      <c r="E30" s="37" t="s">
        <v>201</v>
      </c>
      <c r="F30" s="37" t="s">
        <v>202</v>
      </c>
      <c r="G30" s="38" t="s">
        <v>203</v>
      </c>
      <c r="H30" s="37" t="s">
        <v>204</v>
      </c>
      <c r="I30" s="29">
        <v>84250</v>
      </c>
      <c r="J30" s="26"/>
    </row>
    <row r="31" spans="2:10" ht="22.5">
      <c r="B31" s="11">
        <v>24</v>
      </c>
      <c r="C31" s="36">
        <v>43476</v>
      </c>
      <c r="D31" s="36"/>
      <c r="E31" s="37" t="s">
        <v>69</v>
      </c>
      <c r="F31" s="37" t="s">
        <v>47</v>
      </c>
      <c r="G31" s="38" t="s">
        <v>137</v>
      </c>
      <c r="H31" s="37" t="s">
        <v>113</v>
      </c>
      <c r="I31" s="29">
        <v>8333.33</v>
      </c>
      <c r="J31" s="26"/>
    </row>
    <row r="32" spans="2:10" ht="45">
      <c r="B32" s="11">
        <v>25</v>
      </c>
      <c r="C32" s="36">
        <v>43476</v>
      </c>
      <c r="D32" s="36"/>
      <c r="E32" s="37" t="s">
        <v>154</v>
      </c>
      <c r="F32" s="37" t="s">
        <v>191</v>
      </c>
      <c r="G32" s="38" t="s">
        <v>205</v>
      </c>
      <c r="H32" s="37" t="s">
        <v>206</v>
      </c>
      <c r="I32" s="29">
        <v>92706</v>
      </c>
      <c r="J32" s="26"/>
    </row>
    <row r="33" spans="2:10" ht="45">
      <c r="B33" s="11">
        <v>26</v>
      </c>
      <c r="C33" s="36">
        <v>43480</v>
      </c>
      <c r="D33" s="36"/>
      <c r="E33" s="37" t="s">
        <v>154</v>
      </c>
      <c r="F33" s="37" t="s">
        <v>191</v>
      </c>
      <c r="G33" s="38" t="s">
        <v>205</v>
      </c>
      <c r="H33" s="37" t="s">
        <v>206</v>
      </c>
      <c r="I33" s="29">
        <v>30902</v>
      </c>
      <c r="J33" s="26"/>
    </row>
    <row r="34" spans="2:10" ht="33.75">
      <c r="B34" s="11">
        <v>27</v>
      </c>
      <c r="C34" s="36">
        <v>43480</v>
      </c>
      <c r="D34" s="36"/>
      <c r="E34" s="37" t="s">
        <v>103</v>
      </c>
      <c r="F34" s="37" t="s">
        <v>71</v>
      </c>
      <c r="G34" s="38" t="s">
        <v>124</v>
      </c>
      <c r="H34" s="37" t="s">
        <v>46</v>
      </c>
      <c r="I34" s="29">
        <v>4150</v>
      </c>
      <c r="J34" s="26"/>
    </row>
    <row r="35" spans="2:10" ht="33.75">
      <c r="B35" s="11">
        <v>28</v>
      </c>
      <c r="C35" s="36">
        <v>43480</v>
      </c>
      <c r="D35" s="36"/>
      <c r="E35" s="37" t="s">
        <v>103</v>
      </c>
      <c r="F35" s="37" t="s">
        <v>71</v>
      </c>
      <c r="G35" s="38" t="s">
        <v>124</v>
      </c>
      <c r="H35" s="37" t="s">
        <v>46</v>
      </c>
      <c r="I35" s="29">
        <v>450</v>
      </c>
      <c r="J35" s="26"/>
    </row>
    <row r="36" spans="2:10" ht="33.75">
      <c r="B36" s="11">
        <v>29</v>
      </c>
      <c r="C36" s="36">
        <v>43480</v>
      </c>
      <c r="D36" s="36"/>
      <c r="E36" s="37" t="s">
        <v>103</v>
      </c>
      <c r="F36" s="37" t="s">
        <v>71</v>
      </c>
      <c r="G36" s="38" t="s">
        <v>124</v>
      </c>
      <c r="H36" s="37" t="s">
        <v>46</v>
      </c>
      <c r="I36" s="29">
        <v>4070</v>
      </c>
      <c r="J36" s="26"/>
    </row>
    <row r="37" spans="2:10" ht="33.75">
      <c r="B37" s="11">
        <v>30</v>
      </c>
      <c r="C37" s="36">
        <v>43480</v>
      </c>
      <c r="D37" s="36"/>
      <c r="E37" s="37" t="s">
        <v>57</v>
      </c>
      <c r="F37" s="37" t="s">
        <v>40</v>
      </c>
      <c r="G37" s="38" t="s">
        <v>132</v>
      </c>
      <c r="H37" s="37" t="s">
        <v>41</v>
      </c>
      <c r="I37" s="29">
        <v>8259.56</v>
      </c>
      <c r="J37" s="26"/>
    </row>
    <row r="38" spans="2:10" ht="56.25">
      <c r="B38" s="11">
        <v>31</v>
      </c>
      <c r="C38" s="36">
        <v>43481</v>
      </c>
      <c r="D38" s="36"/>
      <c r="E38" s="37" t="s">
        <v>157</v>
      </c>
      <c r="F38" s="37" t="s">
        <v>93</v>
      </c>
      <c r="G38" s="38" t="s">
        <v>131</v>
      </c>
      <c r="H38" s="37" t="s">
        <v>94</v>
      </c>
      <c r="I38" s="29">
        <v>3962.65</v>
      </c>
      <c r="J38" s="26"/>
    </row>
    <row r="39" spans="2:10" ht="45">
      <c r="B39" s="11">
        <v>32</v>
      </c>
      <c r="C39" s="36">
        <v>43481</v>
      </c>
      <c r="D39" s="36"/>
      <c r="E39" s="37" t="s">
        <v>157</v>
      </c>
      <c r="F39" s="37" t="s">
        <v>93</v>
      </c>
      <c r="G39" s="38" t="s">
        <v>131</v>
      </c>
      <c r="H39" s="37" t="s">
        <v>94</v>
      </c>
      <c r="I39" s="29">
        <v>3962.65</v>
      </c>
      <c r="J39" s="26"/>
    </row>
    <row r="40" spans="2:10" ht="33.75">
      <c r="B40" s="11">
        <v>33</v>
      </c>
      <c r="C40" s="36">
        <v>43481</v>
      </c>
      <c r="D40" s="36"/>
      <c r="E40" s="37" t="s">
        <v>154</v>
      </c>
      <c r="F40" s="37" t="s">
        <v>90</v>
      </c>
      <c r="G40" s="38" t="s">
        <v>138</v>
      </c>
      <c r="H40" s="37" t="s">
        <v>64</v>
      </c>
      <c r="I40" s="29">
        <v>73946.84</v>
      </c>
      <c r="J40" s="16"/>
    </row>
    <row r="41" spans="2:10" ht="56.25">
      <c r="B41" s="11">
        <v>34</v>
      </c>
      <c r="C41" s="36">
        <v>43482</v>
      </c>
      <c r="D41" s="36"/>
      <c r="E41" s="37" t="s">
        <v>91</v>
      </c>
      <c r="F41" s="37" t="s">
        <v>54</v>
      </c>
      <c r="G41" s="38" t="s">
        <v>128</v>
      </c>
      <c r="H41" s="37" t="s">
        <v>107</v>
      </c>
      <c r="I41" s="29">
        <v>51526.57</v>
      </c>
      <c r="J41" s="26"/>
    </row>
    <row r="42" spans="2:10" ht="33.75">
      <c r="B42" s="11">
        <v>35</v>
      </c>
      <c r="C42" s="36">
        <v>43483</v>
      </c>
      <c r="D42" s="36"/>
      <c r="E42" s="37" t="s">
        <v>103</v>
      </c>
      <c r="F42" s="37" t="s">
        <v>71</v>
      </c>
      <c r="G42" s="38" t="s">
        <v>124</v>
      </c>
      <c r="H42" s="37" t="s">
        <v>46</v>
      </c>
      <c r="I42" s="29">
        <v>3436</v>
      </c>
      <c r="J42" s="26"/>
    </row>
    <row r="43" spans="2:10" ht="33.75">
      <c r="B43" s="11">
        <v>36</v>
      </c>
      <c r="C43" s="36">
        <v>43483</v>
      </c>
      <c r="D43" s="36"/>
      <c r="E43" s="37" t="s">
        <v>103</v>
      </c>
      <c r="F43" s="37" t="s">
        <v>71</v>
      </c>
      <c r="G43" s="38" t="s">
        <v>124</v>
      </c>
      <c r="H43" s="37" t="s">
        <v>46</v>
      </c>
      <c r="I43" s="29">
        <v>2301</v>
      </c>
      <c r="J43" s="26"/>
    </row>
    <row r="44" spans="2:10" ht="33.75">
      <c r="B44" s="11">
        <v>37</v>
      </c>
      <c r="C44" s="36">
        <v>43483</v>
      </c>
      <c r="D44" s="36"/>
      <c r="E44" s="37" t="s">
        <v>154</v>
      </c>
      <c r="F44" s="37" t="s">
        <v>72</v>
      </c>
      <c r="G44" s="38" t="s">
        <v>127</v>
      </c>
      <c r="H44" s="37" t="s">
        <v>112</v>
      </c>
      <c r="I44" s="29">
        <v>2554.75</v>
      </c>
      <c r="J44" s="26"/>
    </row>
    <row r="45" spans="2:10" ht="45">
      <c r="B45" s="11">
        <v>38</v>
      </c>
      <c r="C45" s="36">
        <v>43483</v>
      </c>
      <c r="D45" s="36"/>
      <c r="E45" s="37" t="s">
        <v>180</v>
      </c>
      <c r="F45" s="37" t="s">
        <v>83</v>
      </c>
      <c r="G45" s="38" t="s">
        <v>149</v>
      </c>
      <c r="H45" s="37" t="s">
        <v>106</v>
      </c>
      <c r="I45" s="29">
        <v>804625.85</v>
      </c>
      <c r="J45" s="26"/>
    </row>
    <row r="46" spans="2:10" ht="33.75">
      <c r="B46" s="11">
        <v>39</v>
      </c>
      <c r="C46" s="36">
        <v>43486</v>
      </c>
      <c r="D46" s="36"/>
      <c r="E46" s="37" t="s">
        <v>180</v>
      </c>
      <c r="F46" s="37" t="s">
        <v>82</v>
      </c>
      <c r="G46" s="38" t="s">
        <v>76</v>
      </c>
      <c r="H46" s="37" t="s">
        <v>207</v>
      </c>
      <c r="I46" s="29">
        <v>601018.84</v>
      </c>
      <c r="J46" s="26"/>
    </row>
    <row r="47" spans="2:10" ht="45">
      <c r="B47" s="11">
        <v>40</v>
      </c>
      <c r="C47" s="36">
        <v>43487</v>
      </c>
      <c r="D47" s="36"/>
      <c r="E47" s="37" t="s">
        <v>57</v>
      </c>
      <c r="F47" s="37" t="s">
        <v>50</v>
      </c>
      <c r="G47" s="38" t="s">
        <v>150</v>
      </c>
      <c r="H47" s="37" t="s">
        <v>51</v>
      </c>
      <c r="I47" s="29">
        <v>6495.83</v>
      </c>
      <c r="J47" s="26"/>
    </row>
    <row r="48" spans="2:10" ht="33.75">
      <c r="B48" s="11">
        <v>41</v>
      </c>
      <c r="C48" s="36">
        <v>43487</v>
      </c>
      <c r="D48" s="36"/>
      <c r="E48" s="37" t="s">
        <v>187</v>
      </c>
      <c r="F48" s="37" t="s">
        <v>45</v>
      </c>
      <c r="G48" s="38" t="s">
        <v>133</v>
      </c>
      <c r="H48" s="37" t="s">
        <v>188</v>
      </c>
      <c r="I48" s="29">
        <v>14443.2</v>
      </c>
      <c r="J48" s="26"/>
    </row>
    <row r="49" spans="2:10" ht="45">
      <c r="B49" s="11">
        <v>42</v>
      </c>
      <c r="C49" s="36">
        <v>43487</v>
      </c>
      <c r="D49" s="36"/>
      <c r="E49" s="37" t="s">
        <v>157</v>
      </c>
      <c r="F49" s="37" t="s">
        <v>93</v>
      </c>
      <c r="G49" s="38" t="s">
        <v>131</v>
      </c>
      <c r="H49" s="37" t="s">
        <v>94</v>
      </c>
      <c r="I49" s="29">
        <v>3962.65</v>
      </c>
      <c r="J49" s="26"/>
    </row>
    <row r="50" spans="2:10" ht="45">
      <c r="B50" s="11">
        <v>43</v>
      </c>
      <c r="C50" s="36">
        <v>43487</v>
      </c>
      <c r="D50" s="36"/>
      <c r="E50" s="37" t="s">
        <v>103</v>
      </c>
      <c r="F50" s="37" t="s">
        <v>56</v>
      </c>
      <c r="G50" s="38" t="s">
        <v>135</v>
      </c>
      <c r="H50" s="37" t="s">
        <v>80</v>
      </c>
      <c r="I50" s="29">
        <v>20104.17</v>
      </c>
      <c r="J50" s="26"/>
    </row>
    <row r="51" spans="2:10" ht="22.5">
      <c r="B51" s="11">
        <v>44</v>
      </c>
      <c r="C51" s="36">
        <v>43487</v>
      </c>
      <c r="D51" s="36"/>
      <c r="E51" s="37" t="s">
        <v>103</v>
      </c>
      <c r="F51" s="37" t="s">
        <v>58</v>
      </c>
      <c r="G51" s="38" t="s">
        <v>120</v>
      </c>
      <c r="H51" s="37" t="s">
        <v>181</v>
      </c>
      <c r="I51" s="29">
        <v>7291.67</v>
      </c>
      <c r="J51" s="26"/>
    </row>
    <row r="52" spans="2:10" ht="33.75">
      <c r="B52" s="11">
        <v>45</v>
      </c>
      <c r="C52" s="36">
        <v>43487</v>
      </c>
      <c r="D52" s="36"/>
      <c r="E52" s="37" t="s">
        <v>36</v>
      </c>
      <c r="F52" s="37" t="s">
        <v>52</v>
      </c>
      <c r="G52" s="38" t="s">
        <v>139</v>
      </c>
      <c r="H52" s="37" t="s">
        <v>70</v>
      </c>
      <c r="I52" s="41">
        <v>6175</v>
      </c>
      <c r="J52" s="26"/>
    </row>
    <row r="53" spans="2:10" ht="22.5">
      <c r="B53" s="11">
        <v>46</v>
      </c>
      <c r="C53" s="36">
        <v>43487</v>
      </c>
      <c r="D53" s="36"/>
      <c r="E53" s="37" t="s">
        <v>103</v>
      </c>
      <c r="F53" s="37" t="s">
        <v>97</v>
      </c>
      <c r="G53" s="38" t="s">
        <v>160</v>
      </c>
      <c r="H53" s="37" t="s">
        <v>183</v>
      </c>
      <c r="I53" s="29">
        <v>6879.05</v>
      </c>
      <c r="J53" s="26"/>
    </row>
    <row r="54" spans="2:10" ht="22.5">
      <c r="B54" s="11">
        <v>47</v>
      </c>
      <c r="C54" s="36">
        <v>43487</v>
      </c>
      <c r="D54" s="36"/>
      <c r="E54" s="37" t="s">
        <v>103</v>
      </c>
      <c r="F54" s="37" t="s">
        <v>97</v>
      </c>
      <c r="G54" s="38" t="s">
        <v>160</v>
      </c>
      <c r="H54" s="37" t="s">
        <v>184</v>
      </c>
      <c r="I54" s="29">
        <v>451.23</v>
      </c>
      <c r="J54" s="26"/>
    </row>
    <row r="55" spans="2:10" ht="22.5">
      <c r="B55" s="11">
        <v>48</v>
      </c>
      <c r="C55" s="36">
        <v>43487</v>
      </c>
      <c r="D55" s="36"/>
      <c r="E55" s="37" t="s">
        <v>103</v>
      </c>
      <c r="F55" s="37" t="s">
        <v>97</v>
      </c>
      <c r="G55" s="38" t="s">
        <v>160</v>
      </c>
      <c r="H55" s="37" t="s">
        <v>184</v>
      </c>
      <c r="I55" s="29">
        <v>1777.62</v>
      </c>
      <c r="J55" s="26"/>
    </row>
    <row r="56" spans="2:10" ht="33.75">
      <c r="B56" s="11">
        <v>49</v>
      </c>
      <c r="C56" s="36">
        <v>43488</v>
      </c>
      <c r="D56" s="36"/>
      <c r="E56" s="37" t="s">
        <v>96</v>
      </c>
      <c r="F56" s="37" t="s">
        <v>83</v>
      </c>
      <c r="G56" s="38" t="s">
        <v>136</v>
      </c>
      <c r="H56" s="37" t="s">
        <v>79</v>
      </c>
      <c r="I56" s="29">
        <v>275665.02</v>
      </c>
      <c r="J56" s="26"/>
    </row>
    <row r="57" spans="2:10" ht="22.5">
      <c r="B57" s="11">
        <v>50</v>
      </c>
      <c r="C57" s="36">
        <v>43488</v>
      </c>
      <c r="D57" s="36"/>
      <c r="E57" s="37" t="s">
        <v>156</v>
      </c>
      <c r="F57" s="37" t="s">
        <v>104</v>
      </c>
      <c r="G57" s="38" t="s">
        <v>144</v>
      </c>
      <c r="H57" s="37" t="s">
        <v>105</v>
      </c>
      <c r="I57" s="29">
        <v>13250</v>
      </c>
      <c r="J57" s="26"/>
    </row>
    <row r="58" spans="2:10" ht="45">
      <c r="B58" s="11">
        <v>51</v>
      </c>
      <c r="C58" s="36">
        <v>43488</v>
      </c>
      <c r="D58" s="36"/>
      <c r="E58" s="37" t="s">
        <v>154</v>
      </c>
      <c r="F58" s="37" t="s">
        <v>62</v>
      </c>
      <c r="G58" s="38" t="s">
        <v>158</v>
      </c>
      <c r="H58" s="37" t="s">
        <v>159</v>
      </c>
      <c r="I58" s="29">
        <v>19284.1</v>
      </c>
      <c r="J58" s="26"/>
    </row>
    <row r="59" spans="2:10" ht="33.75">
      <c r="B59" s="11">
        <v>52</v>
      </c>
      <c r="C59" s="36">
        <v>43488</v>
      </c>
      <c r="D59" s="36"/>
      <c r="E59" s="37" t="s">
        <v>98</v>
      </c>
      <c r="F59" s="37" t="s">
        <v>208</v>
      </c>
      <c r="G59" s="38" t="s">
        <v>209</v>
      </c>
      <c r="H59" s="37" t="s">
        <v>210</v>
      </c>
      <c r="I59" s="29">
        <v>18065336.22</v>
      </c>
      <c r="J59" s="26"/>
    </row>
    <row r="60" spans="2:10" ht="22.5">
      <c r="B60" s="11">
        <v>53</v>
      </c>
      <c r="C60" s="36">
        <v>43489</v>
      </c>
      <c r="D60" s="36"/>
      <c r="E60" s="37" t="s">
        <v>87</v>
      </c>
      <c r="F60" s="37" t="s">
        <v>67</v>
      </c>
      <c r="G60" s="38" t="s">
        <v>121</v>
      </c>
      <c r="H60" s="37" t="s">
        <v>68</v>
      </c>
      <c r="I60" s="29">
        <v>6936.89</v>
      </c>
      <c r="J60" s="26"/>
    </row>
    <row r="61" spans="2:10" ht="22.5">
      <c r="B61" s="11">
        <v>54</v>
      </c>
      <c r="C61" s="36">
        <v>43489</v>
      </c>
      <c r="D61" s="36"/>
      <c r="E61" s="37" t="s">
        <v>87</v>
      </c>
      <c r="F61" s="37" t="s">
        <v>67</v>
      </c>
      <c r="G61" s="38" t="s">
        <v>121</v>
      </c>
      <c r="H61" s="37" t="s">
        <v>68</v>
      </c>
      <c r="I61" s="29">
        <v>14256.09</v>
      </c>
      <c r="J61" s="26"/>
    </row>
    <row r="62" spans="2:10" ht="33.75">
      <c r="B62" s="11">
        <v>55</v>
      </c>
      <c r="C62" s="36">
        <v>43489</v>
      </c>
      <c r="D62" s="36"/>
      <c r="E62" s="37" t="s">
        <v>87</v>
      </c>
      <c r="F62" s="37" t="s">
        <v>66</v>
      </c>
      <c r="G62" s="38" t="s">
        <v>153</v>
      </c>
      <c r="H62" s="37" t="s">
        <v>168</v>
      </c>
      <c r="I62" s="29">
        <v>13878.09</v>
      </c>
      <c r="J62" s="26"/>
    </row>
    <row r="63" spans="2:10" ht="45">
      <c r="B63" s="11">
        <v>56</v>
      </c>
      <c r="C63" s="36">
        <v>43493</v>
      </c>
      <c r="D63" s="36"/>
      <c r="E63" s="37" t="s">
        <v>180</v>
      </c>
      <c r="F63" s="37" t="s">
        <v>88</v>
      </c>
      <c r="G63" s="38" t="s">
        <v>122</v>
      </c>
      <c r="H63" s="37" t="s">
        <v>185</v>
      </c>
      <c r="I63" s="29">
        <v>40413.18</v>
      </c>
      <c r="J63" s="26"/>
    </row>
    <row r="64" spans="2:10" ht="33.75">
      <c r="B64" s="11">
        <v>57</v>
      </c>
      <c r="C64" s="36">
        <v>43493</v>
      </c>
      <c r="D64" s="36"/>
      <c r="E64" s="37" t="s">
        <v>103</v>
      </c>
      <c r="F64" s="37" t="s">
        <v>195</v>
      </c>
      <c r="G64" s="38" t="s">
        <v>211</v>
      </c>
      <c r="H64" s="37" t="s">
        <v>212</v>
      </c>
      <c r="I64" s="29">
        <v>4212</v>
      </c>
      <c r="J64" s="26"/>
    </row>
    <row r="65" spans="2:10" ht="33.75">
      <c r="B65" s="11">
        <v>58</v>
      </c>
      <c r="C65" s="36">
        <v>43494</v>
      </c>
      <c r="D65" s="36"/>
      <c r="E65" s="37" t="s">
        <v>161</v>
      </c>
      <c r="F65" s="37" t="s">
        <v>62</v>
      </c>
      <c r="G65" s="38" t="s">
        <v>146</v>
      </c>
      <c r="H65" s="37" t="s">
        <v>78</v>
      </c>
      <c r="I65" s="29">
        <v>15482.82</v>
      </c>
      <c r="J65" s="26"/>
    </row>
    <row r="66" spans="2:10" ht="33.75">
      <c r="B66" s="11">
        <v>59</v>
      </c>
      <c r="C66" s="36">
        <v>43494</v>
      </c>
      <c r="D66" s="36"/>
      <c r="E66" s="37" t="s">
        <v>176</v>
      </c>
      <c r="F66" s="37" t="s">
        <v>118</v>
      </c>
      <c r="G66" s="38" t="s">
        <v>171</v>
      </c>
      <c r="H66" s="37" t="s">
        <v>172</v>
      </c>
      <c r="I66" s="29">
        <v>8958.34</v>
      </c>
      <c r="J66" s="16"/>
    </row>
    <row r="67" spans="2:10" ht="33.75">
      <c r="B67" s="11">
        <v>60</v>
      </c>
      <c r="C67" s="36">
        <v>43494</v>
      </c>
      <c r="D67" s="36"/>
      <c r="E67" s="37" t="s">
        <v>85</v>
      </c>
      <c r="F67" s="37" t="s">
        <v>73</v>
      </c>
      <c r="G67" s="38" t="s">
        <v>119</v>
      </c>
      <c r="H67" s="37" t="s">
        <v>86</v>
      </c>
      <c r="I67" s="29">
        <v>66666.66</v>
      </c>
      <c r="J67" s="16"/>
    </row>
    <row r="68" spans="2:10" ht="33.75">
      <c r="B68" s="11">
        <v>61</v>
      </c>
      <c r="C68" s="36">
        <v>43494</v>
      </c>
      <c r="D68" s="36"/>
      <c r="E68" s="37" t="s">
        <v>103</v>
      </c>
      <c r="F68" s="37" t="s">
        <v>84</v>
      </c>
      <c r="G68" s="38" t="s">
        <v>142</v>
      </c>
      <c r="H68" s="37" t="s">
        <v>81</v>
      </c>
      <c r="I68" s="29">
        <v>82416.67</v>
      </c>
      <c r="J68" s="16"/>
    </row>
    <row r="69" spans="2:10" ht="22.5">
      <c r="B69" s="11">
        <v>62</v>
      </c>
      <c r="C69" s="36">
        <v>43495</v>
      </c>
      <c r="D69" s="36"/>
      <c r="E69" s="37" t="s">
        <v>87</v>
      </c>
      <c r="F69" s="37" t="s">
        <v>66</v>
      </c>
      <c r="G69" s="38" t="s">
        <v>153</v>
      </c>
      <c r="H69" s="37" t="s">
        <v>169</v>
      </c>
      <c r="I69" s="29">
        <v>53.95</v>
      </c>
      <c r="J69" s="25"/>
    </row>
    <row r="70" spans="2:10" ht="22.5">
      <c r="B70" s="11">
        <v>63</v>
      </c>
      <c r="C70" s="36">
        <v>43495</v>
      </c>
      <c r="D70" s="36"/>
      <c r="E70" s="37" t="s">
        <v>87</v>
      </c>
      <c r="F70" s="37" t="s">
        <v>66</v>
      </c>
      <c r="G70" s="38" t="s">
        <v>153</v>
      </c>
      <c r="H70" s="37" t="s">
        <v>169</v>
      </c>
      <c r="I70" s="29">
        <v>269.76</v>
      </c>
      <c r="J70" s="26"/>
    </row>
    <row r="71" spans="2:10" ht="127.5">
      <c r="B71" s="11">
        <v>64</v>
      </c>
      <c r="C71" s="36">
        <v>43495</v>
      </c>
      <c r="D71" s="36"/>
      <c r="E71" s="37" t="s">
        <v>213</v>
      </c>
      <c r="F71" s="37" t="s">
        <v>214</v>
      </c>
      <c r="G71" s="38" t="s">
        <v>215</v>
      </c>
      <c r="H71" s="37" t="s">
        <v>216</v>
      </c>
      <c r="I71" s="29">
        <v>642914.36</v>
      </c>
      <c r="J71" s="26"/>
    </row>
    <row r="72" spans="2:10" ht="22.5">
      <c r="B72" s="11">
        <v>65</v>
      </c>
      <c r="C72" s="36">
        <v>43496</v>
      </c>
      <c r="D72" s="36"/>
      <c r="E72" s="37" t="s">
        <v>48</v>
      </c>
      <c r="F72" s="37" t="s">
        <v>90</v>
      </c>
      <c r="G72" s="38" t="s">
        <v>162</v>
      </c>
      <c r="H72" s="37" t="s">
        <v>55</v>
      </c>
      <c r="I72" s="29">
        <v>63356.16</v>
      </c>
      <c r="J72" s="26"/>
    </row>
    <row r="73" spans="2:10" ht="33.75">
      <c r="B73" s="11">
        <v>66</v>
      </c>
      <c r="C73" s="36">
        <v>43497</v>
      </c>
      <c r="D73" s="36"/>
      <c r="E73" s="37" t="s">
        <v>108</v>
      </c>
      <c r="F73" s="37" t="s">
        <v>109</v>
      </c>
      <c r="G73" s="38" t="s">
        <v>151</v>
      </c>
      <c r="H73" s="37" t="s">
        <v>110</v>
      </c>
      <c r="I73" s="29">
        <v>8957.14</v>
      </c>
      <c r="J73" s="26"/>
    </row>
    <row r="74" spans="2:10" ht="33.75">
      <c r="B74" s="11">
        <v>67</v>
      </c>
      <c r="C74" s="36">
        <v>43500</v>
      </c>
      <c r="D74" s="36"/>
      <c r="E74" s="37" t="s">
        <v>155</v>
      </c>
      <c r="F74" s="37" t="s">
        <v>43</v>
      </c>
      <c r="G74" s="38" t="s">
        <v>148</v>
      </c>
      <c r="H74" s="37" t="s">
        <v>44</v>
      </c>
      <c r="I74" s="29">
        <v>150098.08</v>
      </c>
      <c r="J74" s="26"/>
    </row>
    <row r="75" spans="2:10" ht="33.75">
      <c r="B75" s="11">
        <v>68</v>
      </c>
      <c r="C75" s="36">
        <v>43500</v>
      </c>
      <c r="D75" s="36"/>
      <c r="E75" s="37" t="s">
        <v>154</v>
      </c>
      <c r="F75" s="37" t="s">
        <v>217</v>
      </c>
      <c r="G75" s="38" t="s">
        <v>218</v>
      </c>
      <c r="H75" s="37" t="s">
        <v>219</v>
      </c>
      <c r="I75" s="29">
        <v>2763.89</v>
      </c>
      <c r="J75" s="26"/>
    </row>
    <row r="76" spans="2:10" ht="33.75">
      <c r="B76" s="11">
        <v>69</v>
      </c>
      <c r="C76" s="36">
        <v>43500</v>
      </c>
      <c r="D76" s="36"/>
      <c r="E76" s="37" t="s">
        <v>154</v>
      </c>
      <c r="F76" s="37" t="s">
        <v>217</v>
      </c>
      <c r="G76" s="38" t="s">
        <v>218</v>
      </c>
      <c r="H76" s="37" t="s">
        <v>219</v>
      </c>
      <c r="I76" s="29">
        <v>2763.89</v>
      </c>
      <c r="J76" s="26"/>
    </row>
    <row r="77" spans="2:10" ht="33.75">
      <c r="B77" s="11">
        <v>70</v>
      </c>
      <c r="C77" s="36">
        <v>43500</v>
      </c>
      <c r="D77" s="36"/>
      <c r="E77" s="37" t="s">
        <v>154</v>
      </c>
      <c r="F77" s="37" t="s">
        <v>217</v>
      </c>
      <c r="G77" s="38" t="s">
        <v>218</v>
      </c>
      <c r="H77" s="37" t="s">
        <v>219</v>
      </c>
      <c r="I77" s="29">
        <v>2763.89</v>
      </c>
      <c r="J77" s="26"/>
    </row>
    <row r="78" spans="2:10" ht="33.75">
      <c r="B78" s="11">
        <v>71</v>
      </c>
      <c r="C78" s="36">
        <v>43500</v>
      </c>
      <c r="D78" s="36"/>
      <c r="E78" s="37" t="s">
        <v>154</v>
      </c>
      <c r="F78" s="37" t="s">
        <v>217</v>
      </c>
      <c r="G78" s="38" t="s">
        <v>218</v>
      </c>
      <c r="H78" s="37" t="s">
        <v>219</v>
      </c>
      <c r="I78" s="29">
        <v>2763.89</v>
      </c>
      <c r="J78" s="26"/>
    </row>
    <row r="79" spans="2:10" ht="33.75">
      <c r="B79" s="11">
        <v>72</v>
      </c>
      <c r="C79" s="36">
        <v>43500</v>
      </c>
      <c r="D79" s="36"/>
      <c r="E79" s="37" t="s">
        <v>154</v>
      </c>
      <c r="F79" s="37" t="s">
        <v>217</v>
      </c>
      <c r="G79" s="38" t="s">
        <v>218</v>
      </c>
      <c r="H79" s="37" t="s">
        <v>219</v>
      </c>
      <c r="I79" s="29">
        <v>2763.89</v>
      </c>
      <c r="J79" s="26"/>
    </row>
    <row r="80" spans="2:10" ht="33.75">
      <c r="B80" s="11">
        <v>73</v>
      </c>
      <c r="C80" s="36">
        <v>43500</v>
      </c>
      <c r="D80" s="36"/>
      <c r="E80" s="37" t="s">
        <v>154</v>
      </c>
      <c r="F80" s="37" t="s">
        <v>217</v>
      </c>
      <c r="G80" s="38" t="s">
        <v>218</v>
      </c>
      <c r="H80" s="37" t="s">
        <v>219</v>
      </c>
      <c r="I80" s="29">
        <v>2763.89</v>
      </c>
      <c r="J80" s="26"/>
    </row>
    <row r="81" spans="2:10" ht="33.75">
      <c r="B81" s="11">
        <v>74</v>
      </c>
      <c r="C81" s="36">
        <v>43500</v>
      </c>
      <c r="D81" s="36"/>
      <c r="E81" s="37" t="s">
        <v>154</v>
      </c>
      <c r="F81" s="37" t="s">
        <v>217</v>
      </c>
      <c r="G81" s="38" t="s">
        <v>218</v>
      </c>
      <c r="H81" s="37" t="s">
        <v>219</v>
      </c>
      <c r="I81" s="29">
        <v>2763.89</v>
      </c>
      <c r="J81" s="26"/>
    </row>
    <row r="82" spans="2:10" ht="33.75">
      <c r="B82" s="11">
        <v>75</v>
      </c>
      <c r="C82" s="36">
        <v>43500</v>
      </c>
      <c r="D82" s="36"/>
      <c r="E82" s="37" t="s">
        <v>154</v>
      </c>
      <c r="F82" s="37" t="s">
        <v>217</v>
      </c>
      <c r="G82" s="38" t="s">
        <v>218</v>
      </c>
      <c r="H82" s="37" t="s">
        <v>219</v>
      </c>
      <c r="I82" s="29">
        <v>2763.89</v>
      </c>
      <c r="J82" s="26"/>
    </row>
    <row r="83" spans="2:10" ht="33.75">
      <c r="B83" s="11">
        <v>76</v>
      </c>
      <c r="C83" s="36">
        <v>43500</v>
      </c>
      <c r="D83" s="36"/>
      <c r="E83" s="37" t="s">
        <v>103</v>
      </c>
      <c r="F83" s="37" t="s">
        <v>42</v>
      </c>
      <c r="G83" s="38" t="s">
        <v>220</v>
      </c>
      <c r="H83" s="37" t="s">
        <v>186</v>
      </c>
      <c r="I83" s="29">
        <v>88557.896</v>
      </c>
      <c r="J83" s="26"/>
    </row>
    <row r="84" spans="2:10" ht="33.75">
      <c r="B84" s="11">
        <v>77</v>
      </c>
      <c r="C84" s="36">
        <v>43503</v>
      </c>
      <c r="D84" s="36"/>
      <c r="E84" s="37" t="s">
        <v>221</v>
      </c>
      <c r="F84" s="37" t="s">
        <v>222</v>
      </c>
      <c r="G84" s="38" t="s">
        <v>223</v>
      </c>
      <c r="H84" s="37" t="s">
        <v>224</v>
      </c>
      <c r="I84" s="41">
        <v>375528.72</v>
      </c>
      <c r="J84" s="26"/>
    </row>
    <row r="85" spans="2:10" ht="22.5">
      <c r="B85" s="11">
        <v>78</v>
      </c>
      <c r="C85" s="36">
        <v>43503</v>
      </c>
      <c r="D85" s="36"/>
      <c r="E85" s="37" t="s">
        <v>103</v>
      </c>
      <c r="F85" s="37" t="s">
        <v>35</v>
      </c>
      <c r="G85" s="38" t="s">
        <v>123</v>
      </c>
      <c r="H85" s="37" t="s">
        <v>170</v>
      </c>
      <c r="I85" s="29">
        <v>20812.24</v>
      </c>
      <c r="J85" s="26"/>
    </row>
    <row r="86" spans="2:10" ht="67.5">
      <c r="B86" s="11">
        <v>79</v>
      </c>
      <c r="C86" s="36">
        <v>43503</v>
      </c>
      <c r="D86" s="36"/>
      <c r="E86" s="37" t="s">
        <v>225</v>
      </c>
      <c r="F86" s="37" t="s">
        <v>226</v>
      </c>
      <c r="G86" s="38" t="s">
        <v>227</v>
      </c>
      <c r="H86" s="37" t="s">
        <v>228</v>
      </c>
      <c r="I86" s="29">
        <v>4779</v>
      </c>
      <c r="J86" s="26"/>
    </row>
    <row r="87" spans="2:10" ht="33.75">
      <c r="B87" s="11">
        <v>80</v>
      </c>
      <c r="C87" s="36">
        <v>43503</v>
      </c>
      <c r="D87" s="36"/>
      <c r="E87" s="37" t="s">
        <v>103</v>
      </c>
      <c r="F87" s="37" t="s">
        <v>195</v>
      </c>
      <c r="G87" s="38" t="s">
        <v>211</v>
      </c>
      <c r="H87" s="37" t="s">
        <v>212</v>
      </c>
      <c r="I87" s="29">
        <v>4212</v>
      </c>
      <c r="J87" s="26"/>
    </row>
    <row r="88" spans="2:10" ht="33.75">
      <c r="B88" s="11">
        <v>81</v>
      </c>
      <c r="C88" s="36">
        <v>43504</v>
      </c>
      <c r="D88" s="36"/>
      <c r="E88" s="37" t="s">
        <v>163</v>
      </c>
      <c r="F88" s="37" t="s">
        <v>164</v>
      </c>
      <c r="G88" s="38" t="s">
        <v>165</v>
      </c>
      <c r="H88" s="37" t="s">
        <v>166</v>
      </c>
      <c r="I88" s="29">
        <v>6741.67</v>
      </c>
      <c r="J88" s="26"/>
    </row>
    <row r="89" spans="2:10" ht="67.5">
      <c r="B89" s="11">
        <v>82</v>
      </c>
      <c r="C89" s="36">
        <v>43504</v>
      </c>
      <c r="D89" s="36"/>
      <c r="E89" s="37" t="s">
        <v>189</v>
      </c>
      <c r="F89" s="37" t="s">
        <v>59</v>
      </c>
      <c r="G89" s="38" t="s">
        <v>152</v>
      </c>
      <c r="H89" s="37" t="s">
        <v>111</v>
      </c>
      <c r="I89" s="29">
        <v>35970</v>
      </c>
      <c r="J89" s="26"/>
    </row>
    <row r="90" spans="2:10" ht="33.75">
      <c r="B90" s="11">
        <v>83</v>
      </c>
      <c r="C90" s="36">
        <v>43507</v>
      </c>
      <c r="D90" s="36"/>
      <c r="E90" s="37" t="s">
        <v>187</v>
      </c>
      <c r="F90" s="37" t="s">
        <v>45</v>
      </c>
      <c r="G90" s="38" t="s">
        <v>133</v>
      </c>
      <c r="H90" s="37" t="s">
        <v>188</v>
      </c>
      <c r="I90" s="29">
        <v>38987.2</v>
      </c>
      <c r="J90" s="26"/>
    </row>
    <row r="91" spans="2:10" ht="45">
      <c r="B91" s="11">
        <v>84</v>
      </c>
      <c r="C91" s="36">
        <v>43507</v>
      </c>
      <c r="D91" s="36"/>
      <c r="E91" s="37" t="s">
        <v>180</v>
      </c>
      <c r="F91" s="37" t="s">
        <v>83</v>
      </c>
      <c r="G91" s="38" t="s">
        <v>149</v>
      </c>
      <c r="H91" s="37" t="s">
        <v>106</v>
      </c>
      <c r="I91" s="29">
        <v>831446.72</v>
      </c>
      <c r="J91" s="26"/>
    </row>
    <row r="92" spans="2:10" ht="33.75">
      <c r="B92" s="11">
        <v>85</v>
      </c>
      <c r="C92" s="36">
        <v>43508</v>
      </c>
      <c r="D92" s="36"/>
      <c r="E92" s="37" t="s">
        <v>57</v>
      </c>
      <c r="F92" s="37" t="s">
        <v>99</v>
      </c>
      <c r="G92" s="38" t="s">
        <v>140</v>
      </c>
      <c r="H92" s="37" t="s">
        <v>100</v>
      </c>
      <c r="I92" s="29">
        <v>6506</v>
      </c>
      <c r="J92" s="26"/>
    </row>
    <row r="93" spans="2:10" ht="56.25">
      <c r="B93" s="11">
        <v>86</v>
      </c>
      <c r="C93" s="36">
        <v>43508</v>
      </c>
      <c r="D93" s="36"/>
      <c r="E93" s="37" t="s">
        <v>167</v>
      </c>
      <c r="F93" s="37" t="s">
        <v>53</v>
      </c>
      <c r="G93" s="38" t="s">
        <v>125</v>
      </c>
      <c r="H93" s="37" t="s">
        <v>199</v>
      </c>
      <c r="I93" s="41">
        <v>539.24</v>
      </c>
      <c r="J93" s="26"/>
    </row>
    <row r="94" spans="2:10" ht="56.25">
      <c r="B94" s="11">
        <v>87</v>
      </c>
      <c r="C94" s="36">
        <v>43508</v>
      </c>
      <c r="D94" s="36"/>
      <c r="E94" s="37" t="s">
        <v>167</v>
      </c>
      <c r="F94" s="37" t="s">
        <v>53</v>
      </c>
      <c r="G94" s="38" t="s">
        <v>126</v>
      </c>
      <c r="H94" s="37" t="s">
        <v>49</v>
      </c>
      <c r="I94" s="41">
        <v>13131.54</v>
      </c>
      <c r="J94" s="26"/>
    </row>
    <row r="95" spans="2:10" ht="33.75">
      <c r="B95" s="11">
        <v>88</v>
      </c>
      <c r="C95" s="36">
        <v>43510</v>
      </c>
      <c r="D95" s="36"/>
      <c r="E95" s="37" t="s">
        <v>57</v>
      </c>
      <c r="F95" s="37" t="s">
        <v>40</v>
      </c>
      <c r="G95" s="38" t="s">
        <v>132</v>
      </c>
      <c r="H95" s="37" t="s">
        <v>41</v>
      </c>
      <c r="I95" s="29">
        <v>8259.56</v>
      </c>
      <c r="J95" s="26"/>
    </row>
    <row r="96" spans="2:10" ht="45">
      <c r="B96" s="11">
        <v>89</v>
      </c>
      <c r="C96" s="36">
        <v>43510</v>
      </c>
      <c r="D96" s="36"/>
      <c r="E96" s="37" t="s">
        <v>57</v>
      </c>
      <c r="F96" s="37" t="s">
        <v>117</v>
      </c>
      <c r="G96" s="38" t="s">
        <v>173</v>
      </c>
      <c r="H96" s="37" t="s">
        <v>174</v>
      </c>
      <c r="I96" s="29">
        <v>6598</v>
      </c>
      <c r="J96" s="26"/>
    </row>
    <row r="97" spans="2:10" ht="33.75">
      <c r="B97" s="11">
        <v>90</v>
      </c>
      <c r="C97" s="36">
        <v>43510</v>
      </c>
      <c r="D97" s="36"/>
      <c r="E97" s="37" t="s">
        <v>229</v>
      </c>
      <c r="F97" s="37" t="s">
        <v>230</v>
      </c>
      <c r="G97" s="38" t="s">
        <v>231</v>
      </c>
      <c r="H97" s="37" t="s">
        <v>232</v>
      </c>
      <c r="I97" s="29">
        <v>2249900</v>
      </c>
      <c r="J97" s="26"/>
    </row>
    <row r="98" spans="2:10" ht="56.25">
      <c r="B98" s="11">
        <v>91</v>
      </c>
      <c r="C98" s="36">
        <v>43516</v>
      </c>
      <c r="D98" s="36"/>
      <c r="E98" s="37" t="s">
        <v>57</v>
      </c>
      <c r="F98" s="37" t="s">
        <v>117</v>
      </c>
      <c r="G98" s="38" t="s">
        <v>173</v>
      </c>
      <c r="H98" s="37" t="s">
        <v>174</v>
      </c>
      <c r="I98" s="29">
        <v>3988</v>
      </c>
      <c r="J98" s="26"/>
    </row>
    <row r="99" spans="2:10" ht="45">
      <c r="B99" s="11">
        <v>92</v>
      </c>
      <c r="C99" s="36">
        <v>43516</v>
      </c>
      <c r="D99" s="36"/>
      <c r="E99" s="37" t="s">
        <v>57</v>
      </c>
      <c r="F99" s="37" t="s">
        <v>50</v>
      </c>
      <c r="G99" s="38" t="s">
        <v>150</v>
      </c>
      <c r="H99" s="37" t="s">
        <v>51</v>
      </c>
      <c r="I99" s="29">
        <v>6495.83</v>
      </c>
      <c r="J99" s="26"/>
    </row>
    <row r="100" spans="2:10" ht="33.75">
      <c r="B100" s="11">
        <v>93</v>
      </c>
      <c r="C100" s="36">
        <v>43516</v>
      </c>
      <c r="D100" s="36"/>
      <c r="E100" s="37" t="s">
        <v>36</v>
      </c>
      <c r="F100" s="37" t="s">
        <v>52</v>
      </c>
      <c r="G100" s="38" t="s">
        <v>139</v>
      </c>
      <c r="H100" s="37" t="s">
        <v>70</v>
      </c>
      <c r="I100" s="41">
        <v>6175</v>
      </c>
      <c r="J100" s="26"/>
    </row>
    <row r="101" spans="2:10" ht="33.75">
      <c r="B101" s="11">
        <v>94</v>
      </c>
      <c r="C101" s="36">
        <v>43516</v>
      </c>
      <c r="D101" s="36"/>
      <c r="E101" s="37" t="s">
        <v>69</v>
      </c>
      <c r="F101" s="37" t="s">
        <v>47</v>
      </c>
      <c r="G101" s="38" t="s">
        <v>233</v>
      </c>
      <c r="H101" s="37" t="s">
        <v>113</v>
      </c>
      <c r="I101" s="29">
        <v>8250</v>
      </c>
      <c r="J101" s="26"/>
    </row>
    <row r="102" spans="2:10" ht="22.5">
      <c r="B102" s="11">
        <v>95</v>
      </c>
      <c r="C102" s="36">
        <v>43516</v>
      </c>
      <c r="D102" s="36"/>
      <c r="E102" s="37" t="s">
        <v>156</v>
      </c>
      <c r="F102" s="37" t="s">
        <v>104</v>
      </c>
      <c r="G102" s="38" t="s">
        <v>144</v>
      </c>
      <c r="H102" s="37" t="s">
        <v>105</v>
      </c>
      <c r="I102" s="29">
        <v>13250</v>
      </c>
      <c r="J102" s="26"/>
    </row>
    <row r="103" spans="2:10" ht="22.5">
      <c r="B103" s="11">
        <v>96</v>
      </c>
      <c r="C103" s="36">
        <v>43517</v>
      </c>
      <c r="D103" s="36"/>
      <c r="E103" s="37" t="s">
        <v>87</v>
      </c>
      <c r="F103" s="37" t="s">
        <v>66</v>
      </c>
      <c r="G103" s="38" t="s">
        <v>153</v>
      </c>
      <c r="H103" s="37" t="s">
        <v>168</v>
      </c>
      <c r="I103" s="29">
        <v>8596.81</v>
      </c>
      <c r="J103" s="26"/>
    </row>
    <row r="104" spans="2:10" ht="22.5">
      <c r="B104" s="11">
        <v>97</v>
      </c>
      <c r="C104" s="36">
        <v>43522</v>
      </c>
      <c r="D104" s="36"/>
      <c r="E104" s="37" t="s">
        <v>177</v>
      </c>
      <c r="F104" s="37" t="s">
        <v>234</v>
      </c>
      <c r="G104" s="38" t="s">
        <v>235</v>
      </c>
      <c r="H104" s="37" t="s">
        <v>236</v>
      </c>
      <c r="I104" s="41">
        <v>22200</v>
      </c>
      <c r="J104" s="26"/>
    </row>
    <row r="105" spans="2:10" ht="22.5">
      <c r="B105" s="11">
        <v>98</v>
      </c>
      <c r="C105" s="36">
        <v>43522</v>
      </c>
      <c r="D105" s="36"/>
      <c r="E105" s="37" t="s">
        <v>96</v>
      </c>
      <c r="F105" s="37" t="s">
        <v>115</v>
      </c>
      <c r="G105" s="38" t="s">
        <v>289</v>
      </c>
      <c r="H105" s="37" t="s">
        <v>287</v>
      </c>
      <c r="I105" s="29">
        <v>21240</v>
      </c>
      <c r="J105" s="26"/>
    </row>
    <row r="106" spans="2:10" ht="33.75">
      <c r="B106" s="11">
        <v>99</v>
      </c>
      <c r="C106" s="36">
        <v>43523</v>
      </c>
      <c r="D106" s="36"/>
      <c r="E106" s="37" t="s">
        <v>103</v>
      </c>
      <c r="F106" s="37" t="s">
        <v>71</v>
      </c>
      <c r="G106" s="38" t="s">
        <v>124</v>
      </c>
      <c r="H106" s="37" t="s">
        <v>46</v>
      </c>
      <c r="I106" s="29">
        <v>1800</v>
      </c>
      <c r="J106" s="26"/>
    </row>
    <row r="107" spans="2:10" ht="33.75">
      <c r="B107" s="11">
        <v>100</v>
      </c>
      <c r="C107" s="36">
        <v>43523</v>
      </c>
      <c r="D107" s="36"/>
      <c r="E107" s="37" t="s">
        <v>103</v>
      </c>
      <c r="F107" s="37" t="s">
        <v>71</v>
      </c>
      <c r="G107" s="38" t="s">
        <v>124</v>
      </c>
      <c r="H107" s="37" t="s">
        <v>46</v>
      </c>
      <c r="I107" s="29">
        <v>2501.6</v>
      </c>
      <c r="J107" s="26"/>
    </row>
    <row r="108" spans="2:10" ht="33.75">
      <c r="B108" s="11">
        <v>101</v>
      </c>
      <c r="C108" s="36">
        <v>43523</v>
      </c>
      <c r="D108" s="36"/>
      <c r="E108" s="37" t="s">
        <v>103</v>
      </c>
      <c r="F108" s="37" t="s">
        <v>71</v>
      </c>
      <c r="G108" s="38" t="s">
        <v>124</v>
      </c>
      <c r="H108" s="37" t="s">
        <v>46</v>
      </c>
      <c r="I108" s="29">
        <v>2588.92</v>
      </c>
      <c r="J108" s="16"/>
    </row>
    <row r="109" spans="2:10" ht="33.75">
      <c r="B109" s="11">
        <v>102</v>
      </c>
      <c r="C109" s="36">
        <v>43523</v>
      </c>
      <c r="D109" s="36"/>
      <c r="E109" s="37" t="s">
        <v>103</v>
      </c>
      <c r="F109" s="37" t="s">
        <v>71</v>
      </c>
      <c r="G109" s="38" t="s">
        <v>124</v>
      </c>
      <c r="H109" s="37" t="s">
        <v>46</v>
      </c>
      <c r="I109" s="29">
        <v>3540</v>
      </c>
      <c r="J109" s="25"/>
    </row>
    <row r="110" spans="2:10" ht="33.75">
      <c r="B110" s="11">
        <v>103</v>
      </c>
      <c r="C110" s="36">
        <v>43523</v>
      </c>
      <c r="D110" s="36"/>
      <c r="E110" s="37" t="s">
        <v>103</v>
      </c>
      <c r="F110" s="37" t="s">
        <v>71</v>
      </c>
      <c r="G110" s="38" t="s">
        <v>124</v>
      </c>
      <c r="H110" s="37" t="s">
        <v>46</v>
      </c>
      <c r="I110" s="29">
        <v>800</v>
      </c>
      <c r="J110" s="26"/>
    </row>
    <row r="111" spans="2:10" ht="33.75">
      <c r="B111" s="11">
        <v>104</v>
      </c>
      <c r="C111" s="36">
        <v>43523</v>
      </c>
      <c r="D111" s="36"/>
      <c r="E111" s="37" t="s">
        <v>103</v>
      </c>
      <c r="F111" s="37" t="s">
        <v>71</v>
      </c>
      <c r="G111" s="38" t="s">
        <v>124</v>
      </c>
      <c r="H111" s="37" t="s">
        <v>46</v>
      </c>
      <c r="I111" s="29">
        <v>320</v>
      </c>
      <c r="J111" s="26"/>
    </row>
    <row r="112" spans="2:10" ht="33.75">
      <c r="B112" s="11">
        <v>105</v>
      </c>
      <c r="C112" s="36">
        <v>43523</v>
      </c>
      <c r="D112" s="36"/>
      <c r="E112" s="37" t="s">
        <v>103</v>
      </c>
      <c r="F112" s="37" t="s">
        <v>71</v>
      </c>
      <c r="G112" s="38" t="s">
        <v>124</v>
      </c>
      <c r="H112" s="37" t="s">
        <v>46</v>
      </c>
      <c r="I112" s="29">
        <v>3551.8</v>
      </c>
      <c r="J112" s="26"/>
    </row>
    <row r="113" spans="2:10" ht="33.75">
      <c r="B113" s="11">
        <v>106</v>
      </c>
      <c r="C113" s="36">
        <v>43523</v>
      </c>
      <c r="D113" s="36"/>
      <c r="E113" s="37" t="s">
        <v>103</v>
      </c>
      <c r="F113" s="37" t="s">
        <v>71</v>
      </c>
      <c r="G113" s="38" t="s">
        <v>124</v>
      </c>
      <c r="H113" s="37" t="s">
        <v>46</v>
      </c>
      <c r="I113" s="29">
        <v>4191.21</v>
      </c>
      <c r="J113" s="26"/>
    </row>
    <row r="114" spans="2:10" ht="33.75">
      <c r="B114" s="11">
        <v>107</v>
      </c>
      <c r="C114" s="36">
        <v>43523</v>
      </c>
      <c r="D114" s="36"/>
      <c r="E114" s="37" t="s">
        <v>103</v>
      </c>
      <c r="F114" s="37" t="s">
        <v>71</v>
      </c>
      <c r="G114" s="38" t="s">
        <v>124</v>
      </c>
      <c r="H114" s="37" t="s">
        <v>46</v>
      </c>
      <c r="I114" s="29">
        <v>3601.21</v>
      </c>
      <c r="J114" s="26"/>
    </row>
    <row r="115" spans="2:10" ht="33.75">
      <c r="B115" s="11">
        <v>108</v>
      </c>
      <c r="C115" s="36">
        <v>43523</v>
      </c>
      <c r="D115" s="36"/>
      <c r="E115" s="37" t="s">
        <v>103</v>
      </c>
      <c r="F115" s="37" t="s">
        <v>71</v>
      </c>
      <c r="G115" s="38" t="s">
        <v>124</v>
      </c>
      <c r="H115" s="37" t="s">
        <v>46</v>
      </c>
      <c r="I115" s="29">
        <v>320</v>
      </c>
      <c r="J115" s="26"/>
    </row>
    <row r="116" spans="2:10" ht="33.75">
      <c r="B116" s="11">
        <v>109</v>
      </c>
      <c r="C116" s="36">
        <v>43523</v>
      </c>
      <c r="D116" s="36"/>
      <c r="E116" s="37" t="s">
        <v>103</v>
      </c>
      <c r="F116" s="37" t="s">
        <v>71</v>
      </c>
      <c r="G116" s="38" t="s">
        <v>124</v>
      </c>
      <c r="H116" s="37" t="s">
        <v>46</v>
      </c>
      <c r="I116" s="29">
        <v>2846.83</v>
      </c>
      <c r="J116" s="26"/>
    </row>
    <row r="117" spans="2:10" ht="33.75">
      <c r="B117" s="11">
        <v>110</v>
      </c>
      <c r="C117" s="36">
        <v>43523</v>
      </c>
      <c r="D117" s="36"/>
      <c r="E117" s="37" t="s">
        <v>103</v>
      </c>
      <c r="F117" s="37" t="s">
        <v>71</v>
      </c>
      <c r="G117" s="38" t="s">
        <v>124</v>
      </c>
      <c r="H117" s="37" t="s">
        <v>46</v>
      </c>
      <c r="I117" s="29">
        <v>700</v>
      </c>
      <c r="J117" s="26"/>
    </row>
    <row r="118" spans="2:10" ht="56.25">
      <c r="B118" s="11">
        <v>111</v>
      </c>
      <c r="C118" s="36">
        <v>43524</v>
      </c>
      <c r="D118" s="36"/>
      <c r="E118" s="37" t="s">
        <v>189</v>
      </c>
      <c r="F118" s="37" t="s">
        <v>59</v>
      </c>
      <c r="G118" s="38" t="s">
        <v>152</v>
      </c>
      <c r="H118" s="37" t="s">
        <v>111</v>
      </c>
      <c r="I118" s="29">
        <v>47960</v>
      </c>
      <c r="J118" s="26"/>
    </row>
    <row r="119" spans="2:10" ht="45">
      <c r="B119" s="11">
        <v>112</v>
      </c>
      <c r="C119" s="36">
        <v>43524</v>
      </c>
      <c r="D119" s="36"/>
      <c r="E119" s="37" t="s">
        <v>157</v>
      </c>
      <c r="F119" s="37" t="s">
        <v>93</v>
      </c>
      <c r="G119" s="38" t="s">
        <v>131</v>
      </c>
      <c r="H119" s="37" t="s">
        <v>94</v>
      </c>
      <c r="I119" s="29">
        <v>5322.65</v>
      </c>
      <c r="J119" s="26"/>
    </row>
    <row r="120" spans="2:10" ht="56.25">
      <c r="B120" s="11">
        <v>113</v>
      </c>
      <c r="C120" s="36">
        <v>43524</v>
      </c>
      <c r="D120" s="36"/>
      <c r="E120" s="37" t="s">
        <v>190</v>
      </c>
      <c r="F120" s="37" t="s">
        <v>75</v>
      </c>
      <c r="G120" s="38" t="s">
        <v>134</v>
      </c>
      <c r="H120" s="37" t="s">
        <v>95</v>
      </c>
      <c r="I120" s="29">
        <v>8477.88</v>
      </c>
      <c r="J120" s="26"/>
    </row>
    <row r="121" spans="2:10" ht="33.75">
      <c r="B121" s="11">
        <v>114</v>
      </c>
      <c r="C121" s="36">
        <v>43525</v>
      </c>
      <c r="D121" s="36"/>
      <c r="E121" s="37" t="s">
        <v>154</v>
      </c>
      <c r="F121" s="37" t="s">
        <v>72</v>
      </c>
      <c r="G121" s="38" t="s">
        <v>127</v>
      </c>
      <c r="H121" s="37" t="s">
        <v>112</v>
      </c>
      <c r="I121" s="29">
        <v>2554.75</v>
      </c>
      <c r="J121" s="26"/>
    </row>
    <row r="122" spans="2:10" ht="45">
      <c r="B122" s="11">
        <v>115</v>
      </c>
      <c r="C122" s="36">
        <v>43525</v>
      </c>
      <c r="D122" s="36"/>
      <c r="E122" s="37" t="s">
        <v>57</v>
      </c>
      <c r="F122" s="37" t="s">
        <v>117</v>
      </c>
      <c r="G122" s="38" t="s">
        <v>173</v>
      </c>
      <c r="H122" s="37" t="s">
        <v>174</v>
      </c>
      <c r="I122" s="29">
        <v>5356</v>
      </c>
      <c r="J122" s="26"/>
    </row>
    <row r="123" spans="2:10" ht="33.75">
      <c r="B123" s="11">
        <v>116</v>
      </c>
      <c r="C123" s="36">
        <v>43525</v>
      </c>
      <c r="D123" s="36"/>
      <c r="E123" s="37" t="s">
        <v>103</v>
      </c>
      <c r="F123" s="37" t="s">
        <v>58</v>
      </c>
      <c r="G123" s="38" t="s">
        <v>120</v>
      </c>
      <c r="H123" s="37" t="s">
        <v>181</v>
      </c>
      <c r="I123" s="29">
        <v>7291.67</v>
      </c>
      <c r="J123" s="26"/>
    </row>
    <row r="124" spans="2:10" ht="45">
      <c r="B124" s="11">
        <v>117</v>
      </c>
      <c r="C124" s="36">
        <v>43525</v>
      </c>
      <c r="D124" s="36"/>
      <c r="E124" s="37" t="s">
        <v>176</v>
      </c>
      <c r="F124" s="37" t="s">
        <v>118</v>
      </c>
      <c r="G124" s="38" t="s">
        <v>171</v>
      </c>
      <c r="H124" s="37" t="s">
        <v>172</v>
      </c>
      <c r="I124" s="29">
        <v>8958.34</v>
      </c>
      <c r="J124" s="26"/>
    </row>
    <row r="125" spans="2:10" ht="45">
      <c r="B125" s="11">
        <v>118</v>
      </c>
      <c r="C125" s="36">
        <v>43525</v>
      </c>
      <c r="D125" s="36"/>
      <c r="E125" s="37" t="s">
        <v>108</v>
      </c>
      <c r="F125" s="37" t="s">
        <v>109</v>
      </c>
      <c r="G125" s="38" t="s">
        <v>151</v>
      </c>
      <c r="H125" s="37" t="s">
        <v>110</v>
      </c>
      <c r="I125" s="29">
        <v>8957.14</v>
      </c>
      <c r="J125" s="26"/>
    </row>
    <row r="126" spans="2:10" ht="33.75">
      <c r="B126" s="11">
        <v>119</v>
      </c>
      <c r="C126" s="36">
        <v>43525</v>
      </c>
      <c r="D126" s="36"/>
      <c r="E126" s="37" t="s">
        <v>154</v>
      </c>
      <c r="F126" s="37" t="s">
        <v>90</v>
      </c>
      <c r="G126" s="38" t="s">
        <v>138</v>
      </c>
      <c r="H126" s="37" t="s">
        <v>64</v>
      </c>
      <c r="I126" s="29">
        <v>73946.84</v>
      </c>
      <c r="J126" s="26"/>
    </row>
    <row r="127" spans="2:10" ht="38.25">
      <c r="B127" s="11">
        <v>120</v>
      </c>
      <c r="C127" s="36">
        <v>43527</v>
      </c>
      <c r="D127" s="36"/>
      <c r="E127" s="37" t="s">
        <v>36</v>
      </c>
      <c r="F127" s="37" t="s">
        <v>115</v>
      </c>
      <c r="G127" s="38" t="s">
        <v>237</v>
      </c>
      <c r="H127" s="37" t="s">
        <v>238</v>
      </c>
      <c r="I127" s="29">
        <v>304128</v>
      </c>
      <c r="J127" s="26"/>
    </row>
    <row r="128" spans="2:10" ht="67.5">
      <c r="B128" s="11">
        <v>121</v>
      </c>
      <c r="C128" s="36">
        <v>43528</v>
      </c>
      <c r="D128" s="36"/>
      <c r="E128" s="37" t="s">
        <v>180</v>
      </c>
      <c r="F128" s="37" t="s">
        <v>88</v>
      </c>
      <c r="G128" s="38" t="s">
        <v>122</v>
      </c>
      <c r="H128" s="37" t="s">
        <v>185</v>
      </c>
      <c r="I128" s="29">
        <v>40413.18</v>
      </c>
      <c r="J128" s="26"/>
    </row>
    <row r="129" spans="2:10" ht="45">
      <c r="B129" s="11">
        <v>122</v>
      </c>
      <c r="C129" s="36">
        <v>43528</v>
      </c>
      <c r="D129" s="36"/>
      <c r="E129" s="37" t="s">
        <v>221</v>
      </c>
      <c r="F129" s="37" t="s">
        <v>222</v>
      </c>
      <c r="G129" s="38" t="s">
        <v>223</v>
      </c>
      <c r="H129" s="37" t="s">
        <v>224</v>
      </c>
      <c r="I129" s="41">
        <v>286446.89</v>
      </c>
      <c r="J129" s="26"/>
    </row>
    <row r="130" spans="2:10" ht="45">
      <c r="B130" s="11">
        <v>123</v>
      </c>
      <c r="C130" s="36">
        <v>43530</v>
      </c>
      <c r="D130" s="36"/>
      <c r="E130" s="37" t="s">
        <v>91</v>
      </c>
      <c r="F130" s="37" t="s">
        <v>54</v>
      </c>
      <c r="G130" s="38" t="s">
        <v>239</v>
      </c>
      <c r="H130" s="37" t="s">
        <v>107</v>
      </c>
      <c r="I130" s="29">
        <v>61580.28</v>
      </c>
      <c r="J130" s="16"/>
    </row>
    <row r="131" spans="2:10" ht="45">
      <c r="B131" s="11">
        <v>124</v>
      </c>
      <c r="C131" s="36">
        <v>43530</v>
      </c>
      <c r="D131" s="36"/>
      <c r="E131" s="37" t="s">
        <v>57</v>
      </c>
      <c r="F131" s="37" t="s">
        <v>117</v>
      </c>
      <c r="G131" s="38" t="s">
        <v>173</v>
      </c>
      <c r="H131" s="37" t="s">
        <v>174</v>
      </c>
      <c r="I131" s="29">
        <v>9787</v>
      </c>
      <c r="J131" s="16"/>
    </row>
    <row r="132" spans="2:10" ht="45">
      <c r="B132" s="11">
        <v>125</v>
      </c>
      <c r="C132" s="36">
        <v>43530</v>
      </c>
      <c r="D132" s="36"/>
      <c r="E132" s="37" t="s">
        <v>240</v>
      </c>
      <c r="F132" s="37" t="s">
        <v>241</v>
      </c>
      <c r="G132" s="38" t="s">
        <v>242</v>
      </c>
      <c r="H132" s="37" t="s">
        <v>243</v>
      </c>
      <c r="I132" s="29">
        <v>99700.01</v>
      </c>
      <c r="J132" s="26"/>
    </row>
    <row r="133" spans="2:10" ht="33.75">
      <c r="B133" s="11">
        <v>126</v>
      </c>
      <c r="C133" s="36">
        <v>43530</v>
      </c>
      <c r="D133" s="36"/>
      <c r="E133" s="37" t="s">
        <v>57</v>
      </c>
      <c r="F133" s="37" t="s">
        <v>99</v>
      </c>
      <c r="G133" s="38" t="s">
        <v>140</v>
      </c>
      <c r="H133" s="37" t="s">
        <v>100</v>
      </c>
      <c r="I133" s="29">
        <v>9211.2</v>
      </c>
      <c r="J133" s="26"/>
    </row>
    <row r="134" spans="2:10" ht="45">
      <c r="B134" s="11">
        <v>127</v>
      </c>
      <c r="C134" s="36">
        <v>43531</v>
      </c>
      <c r="D134" s="36"/>
      <c r="E134" s="37" t="s">
        <v>180</v>
      </c>
      <c r="F134" s="37" t="s">
        <v>83</v>
      </c>
      <c r="G134" s="38" t="s">
        <v>149</v>
      </c>
      <c r="H134" s="37" t="s">
        <v>106</v>
      </c>
      <c r="I134" s="29">
        <v>831446.72</v>
      </c>
      <c r="J134" s="16"/>
    </row>
    <row r="135" spans="2:10" ht="33.75">
      <c r="B135" s="11">
        <v>128</v>
      </c>
      <c r="C135" s="36">
        <v>43531</v>
      </c>
      <c r="D135" s="36"/>
      <c r="E135" s="37" t="s">
        <v>154</v>
      </c>
      <c r="F135" s="37" t="s">
        <v>217</v>
      </c>
      <c r="G135" s="38" t="s">
        <v>218</v>
      </c>
      <c r="H135" s="37" t="s">
        <v>219</v>
      </c>
      <c r="I135" s="29">
        <v>2763.89</v>
      </c>
      <c r="J135" s="26"/>
    </row>
    <row r="136" spans="2:10" ht="22.5">
      <c r="B136" s="11">
        <v>129</v>
      </c>
      <c r="C136" s="36">
        <v>43531</v>
      </c>
      <c r="D136" s="36"/>
      <c r="E136" s="37" t="s">
        <v>244</v>
      </c>
      <c r="F136" s="37" t="s">
        <v>245</v>
      </c>
      <c r="G136" s="38" t="s">
        <v>246</v>
      </c>
      <c r="H136" s="37" t="s">
        <v>247</v>
      </c>
      <c r="I136" s="29">
        <v>50835</v>
      </c>
      <c r="J136" s="26"/>
    </row>
    <row r="137" spans="2:10" ht="33.75">
      <c r="B137" s="11">
        <v>130</v>
      </c>
      <c r="C137" s="36">
        <v>43535</v>
      </c>
      <c r="D137" s="36"/>
      <c r="E137" s="37" t="s">
        <v>96</v>
      </c>
      <c r="F137" s="37" t="s">
        <v>83</v>
      </c>
      <c r="G137" s="38" t="s">
        <v>136</v>
      </c>
      <c r="H137" s="37" t="s">
        <v>79</v>
      </c>
      <c r="I137" s="29">
        <v>275665.02</v>
      </c>
      <c r="J137" s="26"/>
    </row>
    <row r="138" spans="2:10" ht="33.75">
      <c r="B138" s="11">
        <v>131</v>
      </c>
      <c r="C138" s="36">
        <v>43535</v>
      </c>
      <c r="D138" s="36"/>
      <c r="E138" s="37" t="s">
        <v>161</v>
      </c>
      <c r="F138" s="37" t="s">
        <v>62</v>
      </c>
      <c r="G138" s="38" t="s">
        <v>146</v>
      </c>
      <c r="H138" s="37" t="s">
        <v>78</v>
      </c>
      <c r="I138" s="29">
        <v>15482.82</v>
      </c>
      <c r="J138" s="26"/>
    </row>
    <row r="139" spans="2:10" ht="33.75">
      <c r="B139" s="11">
        <v>132</v>
      </c>
      <c r="C139" s="36">
        <v>43535</v>
      </c>
      <c r="D139" s="36"/>
      <c r="E139" s="37" t="s">
        <v>154</v>
      </c>
      <c r="F139" s="37" t="s">
        <v>62</v>
      </c>
      <c r="G139" s="38" t="s">
        <v>145</v>
      </c>
      <c r="H139" s="37" t="s">
        <v>63</v>
      </c>
      <c r="I139" s="29">
        <v>11944.44</v>
      </c>
      <c r="J139" s="26"/>
    </row>
    <row r="140" spans="2:10" ht="33.75">
      <c r="B140" s="11">
        <v>133</v>
      </c>
      <c r="C140" s="36">
        <v>43535</v>
      </c>
      <c r="D140" s="36"/>
      <c r="E140" s="37" t="s">
        <v>154</v>
      </c>
      <c r="F140" s="37" t="s">
        <v>62</v>
      </c>
      <c r="G140" s="38" t="s">
        <v>145</v>
      </c>
      <c r="H140" s="37" t="s">
        <v>63</v>
      </c>
      <c r="I140" s="29">
        <v>11944.44</v>
      </c>
      <c r="J140" s="26"/>
    </row>
    <row r="141" spans="2:10" ht="33.75">
      <c r="B141" s="11">
        <v>134</v>
      </c>
      <c r="C141" s="36">
        <v>43535</v>
      </c>
      <c r="D141" s="36"/>
      <c r="E141" s="37" t="s">
        <v>87</v>
      </c>
      <c r="F141" s="37" t="s">
        <v>67</v>
      </c>
      <c r="G141" s="38" t="s">
        <v>121</v>
      </c>
      <c r="H141" s="37" t="s">
        <v>68</v>
      </c>
      <c r="I141" s="29">
        <v>7907.88</v>
      </c>
      <c r="J141" s="26"/>
    </row>
    <row r="142" spans="2:10" ht="22.5">
      <c r="B142" s="11">
        <v>135</v>
      </c>
      <c r="C142" s="36">
        <v>43535</v>
      </c>
      <c r="D142" s="36"/>
      <c r="E142" s="37" t="s">
        <v>87</v>
      </c>
      <c r="F142" s="37" t="s">
        <v>67</v>
      </c>
      <c r="G142" s="38" t="s">
        <v>121</v>
      </c>
      <c r="H142" s="37" t="s">
        <v>68</v>
      </c>
      <c r="I142" s="29">
        <v>7881.43</v>
      </c>
      <c r="J142" s="26"/>
    </row>
    <row r="143" spans="2:10" ht="22.5">
      <c r="B143" s="11">
        <v>136</v>
      </c>
      <c r="C143" s="36">
        <v>43535</v>
      </c>
      <c r="D143" s="36"/>
      <c r="E143" s="37" t="s">
        <v>87</v>
      </c>
      <c r="F143" s="37" t="s">
        <v>66</v>
      </c>
      <c r="G143" s="38" t="s">
        <v>153</v>
      </c>
      <c r="H143" s="37" t="s">
        <v>168</v>
      </c>
      <c r="I143" s="29">
        <v>9344.43</v>
      </c>
      <c r="J143" s="26"/>
    </row>
    <row r="144" spans="2:10" ht="33.75">
      <c r="B144" s="11">
        <v>137</v>
      </c>
      <c r="C144" s="36">
        <v>43535</v>
      </c>
      <c r="D144" s="36"/>
      <c r="E144" s="37" t="s">
        <v>87</v>
      </c>
      <c r="F144" s="37" t="s">
        <v>66</v>
      </c>
      <c r="G144" s="38" t="s">
        <v>153</v>
      </c>
      <c r="H144" s="37" t="s">
        <v>168</v>
      </c>
      <c r="I144" s="29">
        <v>9281.74</v>
      </c>
      <c r="J144" s="26"/>
    </row>
    <row r="145" spans="2:10" ht="33.75">
      <c r="B145" s="11">
        <v>138</v>
      </c>
      <c r="C145" s="36">
        <v>43535</v>
      </c>
      <c r="D145" s="36"/>
      <c r="E145" s="37" t="s">
        <v>87</v>
      </c>
      <c r="F145" s="37" t="s">
        <v>66</v>
      </c>
      <c r="G145" s="38" t="s">
        <v>153</v>
      </c>
      <c r="H145" s="37" t="s">
        <v>175</v>
      </c>
      <c r="I145" s="29">
        <v>1746.8</v>
      </c>
      <c r="J145" s="26"/>
    </row>
    <row r="146" spans="2:10" ht="33.75">
      <c r="B146" s="11">
        <v>139</v>
      </c>
      <c r="C146" s="36">
        <v>43535</v>
      </c>
      <c r="D146" s="36"/>
      <c r="E146" s="37" t="s">
        <v>85</v>
      </c>
      <c r="F146" s="37" t="s">
        <v>73</v>
      </c>
      <c r="G146" s="38" t="s">
        <v>119</v>
      </c>
      <c r="H146" s="37" t="s">
        <v>86</v>
      </c>
      <c r="I146" s="29">
        <v>66666.66</v>
      </c>
      <c r="J146" s="26"/>
    </row>
    <row r="147" spans="2:10" ht="67.5">
      <c r="B147" s="11">
        <v>140</v>
      </c>
      <c r="C147" s="36">
        <v>43535</v>
      </c>
      <c r="D147" s="36"/>
      <c r="E147" s="37" t="s">
        <v>225</v>
      </c>
      <c r="F147" s="37" t="s">
        <v>226</v>
      </c>
      <c r="G147" s="38" t="s">
        <v>227</v>
      </c>
      <c r="H147" s="37" t="s">
        <v>228</v>
      </c>
      <c r="I147" s="29">
        <v>4991.4</v>
      </c>
      <c r="J147" s="26"/>
    </row>
    <row r="148" spans="2:10" ht="33.75">
      <c r="B148" s="11">
        <v>141</v>
      </c>
      <c r="C148" s="36">
        <v>43536</v>
      </c>
      <c r="D148" s="36"/>
      <c r="E148" s="37" t="s">
        <v>87</v>
      </c>
      <c r="F148" s="37" t="s">
        <v>66</v>
      </c>
      <c r="G148" s="38" t="s">
        <v>153</v>
      </c>
      <c r="H148" s="37" t="s">
        <v>248</v>
      </c>
      <c r="I148" s="29">
        <v>11.91</v>
      </c>
      <c r="J148" s="26"/>
    </row>
    <row r="149" spans="2:10" ht="33.75">
      <c r="B149" s="11">
        <v>142</v>
      </c>
      <c r="C149" s="36">
        <v>43542</v>
      </c>
      <c r="D149" s="36"/>
      <c r="E149" s="37" t="s">
        <v>180</v>
      </c>
      <c r="F149" s="37" t="s">
        <v>249</v>
      </c>
      <c r="G149" s="38" t="s">
        <v>250</v>
      </c>
      <c r="H149" s="37" t="s">
        <v>251</v>
      </c>
      <c r="I149" s="41">
        <v>13366.68</v>
      </c>
      <c r="J149" s="26"/>
    </row>
    <row r="150" spans="2:10" ht="56.25">
      <c r="B150" s="11">
        <v>143</v>
      </c>
      <c r="C150" s="36">
        <v>43542</v>
      </c>
      <c r="D150" s="36"/>
      <c r="E150" s="37" t="s">
        <v>190</v>
      </c>
      <c r="F150" s="37" t="s">
        <v>75</v>
      </c>
      <c r="G150" s="38" t="s">
        <v>252</v>
      </c>
      <c r="H150" s="37" t="s">
        <v>95</v>
      </c>
      <c r="I150" s="29">
        <v>40269.97</v>
      </c>
      <c r="J150" s="26"/>
    </row>
    <row r="151" spans="2:10" ht="56.25">
      <c r="B151" s="11">
        <v>144</v>
      </c>
      <c r="C151" s="36">
        <v>43542</v>
      </c>
      <c r="D151" s="36"/>
      <c r="E151" s="37" t="s">
        <v>190</v>
      </c>
      <c r="F151" s="37" t="s">
        <v>75</v>
      </c>
      <c r="G151" s="38" t="s">
        <v>252</v>
      </c>
      <c r="H151" s="37" t="s">
        <v>95</v>
      </c>
      <c r="I151" s="29">
        <v>55106.28</v>
      </c>
      <c r="J151" s="26"/>
    </row>
    <row r="152" spans="2:10" ht="33.75">
      <c r="B152" s="11">
        <v>145</v>
      </c>
      <c r="C152" s="36">
        <v>43543</v>
      </c>
      <c r="D152" s="36"/>
      <c r="E152" s="37" t="s">
        <v>103</v>
      </c>
      <c r="F152" s="37" t="s">
        <v>84</v>
      </c>
      <c r="G152" s="38" t="s">
        <v>142</v>
      </c>
      <c r="H152" s="37" t="s">
        <v>81</v>
      </c>
      <c r="I152" s="29">
        <v>82416.59</v>
      </c>
      <c r="J152" s="26"/>
    </row>
    <row r="153" spans="2:10" ht="22.5">
      <c r="B153" s="11">
        <v>146</v>
      </c>
      <c r="C153" s="36">
        <v>43543</v>
      </c>
      <c r="D153" s="36"/>
      <c r="E153" s="37" t="s">
        <v>103</v>
      </c>
      <c r="F153" s="37" t="s">
        <v>97</v>
      </c>
      <c r="G153" s="38" t="s">
        <v>160</v>
      </c>
      <c r="H153" s="37" t="s">
        <v>184</v>
      </c>
      <c r="I153" s="29">
        <v>423.72</v>
      </c>
      <c r="J153" s="26"/>
    </row>
    <row r="154" spans="2:10" ht="22.5">
      <c r="B154" s="11">
        <v>147</v>
      </c>
      <c r="C154" s="36">
        <v>43543</v>
      </c>
      <c r="D154" s="36"/>
      <c r="E154" s="37" t="s">
        <v>103</v>
      </c>
      <c r="F154" s="37" t="s">
        <v>97</v>
      </c>
      <c r="G154" s="38" t="s">
        <v>160</v>
      </c>
      <c r="H154" s="37" t="s">
        <v>184</v>
      </c>
      <c r="I154" s="29">
        <v>749.07</v>
      </c>
      <c r="J154" s="26"/>
    </row>
    <row r="155" spans="2:10" ht="22.5">
      <c r="B155" s="11">
        <v>148</v>
      </c>
      <c r="C155" s="36">
        <v>43543</v>
      </c>
      <c r="D155" s="36"/>
      <c r="E155" s="37" t="s">
        <v>103</v>
      </c>
      <c r="F155" s="37" t="s">
        <v>97</v>
      </c>
      <c r="G155" s="38" t="s">
        <v>160</v>
      </c>
      <c r="H155" s="37" t="s">
        <v>184</v>
      </c>
      <c r="I155" s="29">
        <v>420.98</v>
      </c>
      <c r="J155" s="26"/>
    </row>
    <row r="156" spans="2:10" ht="22.5">
      <c r="B156" s="11">
        <v>149</v>
      </c>
      <c r="C156" s="36">
        <v>43543</v>
      </c>
      <c r="D156" s="36"/>
      <c r="E156" s="37" t="s">
        <v>103</v>
      </c>
      <c r="F156" s="37" t="s">
        <v>97</v>
      </c>
      <c r="G156" s="38" t="s">
        <v>160</v>
      </c>
      <c r="H156" s="37" t="s">
        <v>183</v>
      </c>
      <c r="I156" s="29">
        <v>917.64</v>
      </c>
      <c r="J156" s="26"/>
    </row>
    <row r="157" spans="2:10" ht="22.5">
      <c r="B157" s="11">
        <v>150</v>
      </c>
      <c r="C157" s="36">
        <v>43543</v>
      </c>
      <c r="D157" s="36"/>
      <c r="E157" s="37" t="s">
        <v>103</v>
      </c>
      <c r="F157" s="37" t="s">
        <v>97</v>
      </c>
      <c r="G157" s="38" t="s">
        <v>160</v>
      </c>
      <c r="H157" s="37" t="s">
        <v>183</v>
      </c>
      <c r="I157" s="29">
        <v>4057.23</v>
      </c>
      <c r="J157" s="26"/>
    </row>
    <row r="158" spans="2:10" ht="22.5">
      <c r="B158" s="11">
        <v>151</v>
      </c>
      <c r="C158" s="36">
        <v>43545</v>
      </c>
      <c r="D158" s="36"/>
      <c r="E158" s="37" t="s">
        <v>60</v>
      </c>
      <c r="F158" s="37" t="s">
        <v>66</v>
      </c>
      <c r="G158" s="38" t="s">
        <v>253</v>
      </c>
      <c r="H158" s="37" t="s">
        <v>254</v>
      </c>
      <c r="I158" s="41">
        <v>325761.17</v>
      </c>
      <c r="J158" s="26"/>
    </row>
    <row r="159" spans="2:10" ht="22.5">
      <c r="B159" s="11">
        <v>152</v>
      </c>
      <c r="C159" s="36">
        <v>43545</v>
      </c>
      <c r="D159" s="36"/>
      <c r="E159" s="37" t="s">
        <v>60</v>
      </c>
      <c r="F159" s="37" t="s">
        <v>66</v>
      </c>
      <c r="G159" s="38" t="s">
        <v>253</v>
      </c>
      <c r="H159" s="37" t="s">
        <v>254</v>
      </c>
      <c r="I159" s="41">
        <v>325761.16</v>
      </c>
      <c r="J159" s="26"/>
    </row>
    <row r="160" spans="2:10" ht="22.5">
      <c r="B160" s="11">
        <v>153</v>
      </c>
      <c r="C160" s="36">
        <v>43545</v>
      </c>
      <c r="D160" s="36"/>
      <c r="E160" s="37" t="s">
        <v>60</v>
      </c>
      <c r="F160" s="37" t="s">
        <v>66</v>
      </c>
      <c r="G160" s="38" t="s">
        <v>255</v>
      </c>
      <c r="H160" s="37" t="s">
        <v>256</v>
      </c>
      <c r="I160" s="41">
        <v>141666.67</v>
      </c>
      <c r="J160" s="26"/>
    </row>
    <row r="161" spans="2:10" ht="22.5">
      <c r="B161" s="11">
        <v>154</v>
      </c>
      <c r="C161" s="36">
        <v>43545</v>
      </c>
      <c r="D161" s="36"/>
      <c r="E161" s="37" t="s">
        <v>60</v>
      </c>
      <c r="F161" s="37" t="s">
        <v>66</v>
      </c>
      <c r="G161" s="38" t="s">
        <v>255</v>
      </c>
      <c r="H161" s="37" t="s">
        <v>256</v>
      </c>
      <c r="I161" s="41">
        <v>141666.67</v>
      </c>
      <c r="J161" s="26"/>
    </row>
    <row r="162" spans="2:10" ht="33.75">
      <c r="B162" s="11">
        <v>155</v>
      </c>
      <c r="C162" s="36">
        <v>43545</v>
      </c>
      <c r="D162" s="36"/>
      <c r="E162" s="37" t="s">
        <v>103</v>
      </c>
      <c r="F162" s="37" t="s">
        <v>42</v>
      </c>
      <c r="G162" s="38" t="s">
        <v>220</v>
      </c>
      <c r="H162" s="37" t="s">
        <v>186</v>
      </c>
      <c r="I162" s="29">
        <v>88557.86</v>
      </c>
      <c r="J162" s="26"/>
    </row>
    <row r="163" spans="2:10" ht="22.5">
      <c r="B163" s="11">
        <v>156</v>
      </c>
      <c r="C163" s="36">
        <v>43545</v>
      </c>
      <c r="D163" s="36"/>
      <c r="E163" s="37" t="s">
        <v>69</v>
      </c>
      <c r="F163" s="37" t="s">
        <v>47</v>
      </c>
      <c r="G163" s="38" t="s">
        <v>233</v>
      </c>
      <c r="H163" s="37" t="s">
        <v>113</v>
      </c>
      <c r="I163" s="29">
        <v>8250</v>
      </c>
      <c r="J163" s="26"/>
    </row>
    <row r="164" spans="2:10" ht="33.75">
      <c r="B164" s="11">
        <v>157</v>
      </c>
      <c r="C164" s="36">
        <v>43545</v>
      </c>
      <c r="D164" s="36"/>
      <c r="E164" s="37" t="s">
        <v>57</v>
      </c>
      <c r="F164" s="37" t="s">
        <v>40</v>
      </c>
      <c r="G164" s="38" t="s">
        <v>132</v>
      </c>
      <c r="H164" s="37" t="s">
        <v>41</v>
      </c>
      <c r="I164" s="29">
        <v>8259.56</v>
      </c>
      <c r="J164" s="26"/>
    </row>
    <row r="165" spans="2:10" ht="33.75">
      <c r="B165" s="11">
        <v>158</v>
      </c>
      <c r="C165" s="36">
        <v>43545</v>
      </c>
      <c r="D165" s="36"/>
      <c r="E165" s="37" t="s">
        <v>155</v>
      </c>
      <c r="F165" s="37" t="s">
        <v>43</v>
      </c>
      <c r="G165" s="38" t="s">
        <v>148</v>
      </c>
      <c r="H165" s="37" t="s">
        <v>44</v>
      </c>
      <c r="I165" s="29">
        <v>150098.08</v>
      </c>
      <c r="J165" s="26"/>
    </row>
    <row r="166" spans="2:10" ht="33.75">
      <c r="B166" s="11">
        <v>159</v>
      </c>
      <c r="C166" s="36">
        <v>43545</v>
      </c>
      <c r="D166" s="36"/>
      <c r="E166" s="37" t="s">
        <v>163</v>
      </c>
      <c r="F166" s="37" t="s">
        <v>164</v>
      </c>
      <c r="G166" s="38" t="s">
        <v>165</v>
      </c>
      <c r="H166" s="37" t="s">
        <v>166</v>
      </c>
      <c r="I166" s="29">
        <v>6741.67</v>
      </c>
      <c r="J166" s="26"/>
    </row>
    <row r="167" spans="2:10" ht="33.75">
      <c r="B167" s="11">
        <v>160</v>
      </c>
      <c r="C167" s="36">
        <v>43545</v>
      </c>
      <c r="D167" s="36"/>
      <c r="E167" s="37" t="s">
        <v>154</v>
      </c>
      <c r="F167" s="37" t="s">
        <v>257</v>
      </c>
      <c r="G167" s="38" t="s">
        <v>258</v>
      </c>
      <c r="H167" s="37" t="s">
        <v>259</v>
      </c>
      <c r="I167" s="29">
        <v>155000</v>
      </c>
      <c r="J167" s="26"/>
    </row>
    <row r="168" spans="2:10" ht="56.25">
      <c r="B168" s="11">
        <v>161</v>
      </c>
      <c r="C168" s="36">
        <v>43546</v>
      </c>
      <c r="D168" s="36"/>
      <c r="E168" s="37" t="s">
        <v>154</v>
      </c>
      <c r="F168" s="37" t="s">
        <v>62</v>
      </c>
      <c r="G168" s="38" t="s">
        <v>158</v>
      </c>
      <c r="H168" s="37" t="s">
        <v>159</v>
      </c>
      <c r="I168" s="29">
        <v>19284.1</v>
      </c>
      <c r="J168" s="26"/>
    </row>
    <row r="169" spans="2:10" ht="56.25">
      <c r="B169" s="11">
        <v>162</v>
      </c>
      <c r="C169" s="36">
        <v>43546</v>
      </c>
      <c r="D169" s="36"/>
      <c r="E169" s="37" t="s">
        <v>154</v>
      </c>
      <c r="F169" s="37" t="s">
        <v>62</v>
      </c>
      <c r="G169" s="38" t="s">
        <v>158</v>
      </c>
      <c r="H169" s="37" t="s">
        <v>159</v>
      </c>
      <c r="I169" s="29">
        <v>19284.1</v>
      </c>
      <c r="J169" s="26"/>
    </row>
    <row r="170" spans="2:10" ht="45">
      <c r="B170" s="11">
        <v>163</v>
      </c>
      <c r="C170" s="36">
        <v>43546</v>
      </c>
      <c r="D170" s="36"/>
      <c r="E170" s="37" t="s">
        <v>57</v>
      </c>
      <c r="F170" s="37" t="s">
        <v>50</v>
      </c>
      <c r="G170" s="38" t="s">
        <v>150</v>
      </c>
      <c r="H170" s="37" t="s">
        <v>51</v>
      </c>
      <c r="I170" s="29">
        <v>6495.83</v>
      </c>
      <c r="J170" s="26"/>
    </row>
    <row r="171" spans="2:10" ht="56.25">
      <c r="B171" s="11">
        <v>164</v>
      </c>
      <c r="C171" s="36">
        <v>43546</v>
      </c>
      <c r="D171" s="36"/>
      <c r="E171" s="37" t="s">
        <v>157</v>
      </c>
      <c r="F171" s="37" t="s">
        <v>93</v>
      </c>
      <c r="G171" s="38" t="s">
        <v>131</v>
      </c>
      <c r="H171" s="37" t="s">
        <v>94</v>
      </c>
      <c r="I171" s="29">
        <v>5322.65</v>
      </c>
      <c r="J171" s="26"/>
    </row>
    <row r="172" spans="2:10" ht="45">
      <c r="B172" s="11">
        <v>165</v>
      </c>
      <c r="C172" s="36">
        <v>43546</v>
      </c>
      <c r="D172" s="36"/>
      <c r="E172" s="37" t="s">
        <v>176</v>
      </c>
      <c r="F172" s="37" t="s">
        <v>118</v>
      </c>
      <c r="G172" s="38" t="s">
        <v>171</v>
      </c>
      <c r="H172" s="37" t="s">
        <v>172</v>
      </c>
      <c r="I172" s="29">
        <v>8958.34</v>
      </c>
      <c r="J172" s="26"/>
    </row>
    <row r="173" spans="2:10" ht="22.5">
      <c r="B173" s="11">
        <v>166</v>
      </c>
      <c r="C173" s="36">
        <v>43546</v>
      </c>
      <c r="D173" s="36"/>
      <c r="E173" s="37" t="s">
        <v>177</v>
      </c>
      <c r="F173" s="37" t="s">
        <v>260</v>
      </c>
      <c r="G173" s="38" t="s">
        <v>261</v>
      </c>
      <c r="H173" s="37" t="s">
        <v>262</v>
      </c>
      <c r="I173" s="29">
        <v>204886.97</v>
      </c>
      <c r="J173" s="26"/>
    </row>
    <row r="174" spans="2:10" ht="33.75">
      <c r="B174" s="11">
        <v>167</v>
      </c>
      <c r="C174" s="36">
        <v>43549</v>
      </c>
      <c r="D174" s="36"/>
      <c r="E174" s="37" t="s">
        <v>187</v>
      </c>
      <c r="F174" s="37" t="s">
        <v>45</v>
      </c>
      <c r="G174" s="38" t="s">
        <v>263</v>
      </c>
      <c r="H174" s="37" t="s">
        <v>188</v>
      </c>
      <c r="I174" s="29">
        <v>16505.84</v>
      </c>
      <c r="J174" s="26"/>
    </row>
    <row r="175" spans="2:10" ht="33.75">
      <c r="B175" s="11">
        <v>168</v>
      </c>
      <c r="C175" s="36">
        <v>43550</v>
      </c>
      <c r="D175" s="36"/>
      <c r="E175" s="37" t="s">
        <v>108</v>
      </c>
      <c r="F175" s="37" t="s">
        <v>109</v>
      </c>
      <c r="G175" s="38" t="s">
        <v>151</v>
      </c>
      <c r="H175" s="37" t="s">
        <v>110</v>
      </c>
      <c r="I175" s="29">
        <v>8957.14</v>
      </c>
      <c r="J175" s="26"/>
    </row>
    <row r="176" spans="2:10" ht="22.5">
      <c r="B176" s="11">
        <v>169</v>
      </c>
      <c r="C176" s="36">
        <v>43550</v>
      </c>
      <c r="D176" s="36"/>
      <c r="E176" s="37" t="s">
        <v>103</v>
      </c>
      <c r="F176" s="37" t="s">
        <v>35</v>
      </c>
      <c r="G176" s="38" t="s">
        <v>123</v>
      </c>
      <c r="H176" s="37" t="s">
        <v>170</v>
      </c>
      <c r="I176" s="29">
        <v>26346.04</v>
      </c>
      <c r="J176" s="26"/>
    </row>
    <row r="177" spans="2:10" ht="33.75">
      <c r="B177" s="11">
        <v>170</v>
      </c>
      <c r="C177" s="36">
        <v>43550</v>
      </c>
      <c r="D177" s="36"/>
      <c r="E177" s="37" t="s">
        <v>180</v>
      </c>
      <c r="F177" s="37" t="s">
        <v>82</v>
      </c>
      <c r="G177" s="38" t="s">
        <v>76</v>
      </c>
      <c r="H177" s="37" t="s">
        <v>207</v>
      </c>
      <c r="I177" s="29">
        <f>71728.28+212647.18+35864.14+44830.18+9255.26+9255.26+2150.09</f>
        <v>385730.39</v>
      </c>
      <c r="J177" s="26"/>
    </row>
    <row r="178" spans="2:10" ht="33.75">
      <c r="B178" s="11">
        <v>171</v>
      </c>
      <c r="C178" s="36">
        <v>43550</v>
      </c>
      <c r="D178" s="36"/>
      <c r="E178" s="37" t="s">
        <v>96</v>
      </c>
      <c r="F178" s="37" t="s">
        <v>83</v>
      </c>
      <c r="G178" s="38" t="s">
        <v>136</v>
      </c>
      <c r="H178" s="37" t="s">
        <v>79</v>
      </c>
      <c r="I178" s="29">
        <v>248987.76</v>
      </c>
      <c r="J178" s="26"/>
    </row>
    <row r="179" spans="2:10" ht="22.5">
      <c r="B179" s="11">
        <v>172</v>
      </c>
      <c r="C179" s="36">
        <v>43550</v>
      </c>
      <c r="D179" s="36"/>
      <c r="E179" s="37" t="s">
        <v>103</v>
      </c>
      <c r="F179" s="37" t="s">
        <v>97</v>
      </c>
      <c r="G179" s="38" t="s">
        <v>160</v>
      </c>
      <c r="H179" s="37" t="s">
        <v>183</v>
      </c>
      <c r="I179" s="29">
        <v>2391.81</v>
      </c>
      <c r="J179" s="26"/>
    </row>
    <row r="180" spans="2:10" ht="45">
      <c r="B180" s="11">
        <v>173</v>
      </c>
      <c r="C180" s="36">
        <v>43551</v>
      </c>
      <c r="D180" s="36"/>
      <c r="E180" s="37" t="s">
        <v>85</v>
      </c>
      <c r="F180" s="37" t="s">
        <v>73</v>
      </c>
      <c r="G180" s="38" t="s">
        <v>119</v>
      </c>
      <c r="H180" s="37" t="s">
        <v>86</v>
      </c>
      <c r="I180" s="29">
        <v>66666.66</v>
      </c>
      <c r="J180" s="26"/>
    </row>
    <row r="181" spans="2:10" ht="33.75">
      <c r="B181" s="11">
        <v>174</v>
      </c>
      <c r="C181" s="36">
        <v>43551</v>
      </c>
      <c r="D181" s="36"/>
      <c r="E181" s="37" t="s">
        <v>161</v>
      </c>
      <c r="F181" s="37" t="s">
        <v>62</v>
      </c>
      <c r="G181" s="38" t="s">
        <v>146</v>
      </c>
      <c r="H181" s="37" t="s">
        <v>78</v>
      </c>
      <c r="I181" s="29">
        <v>15482.82</v>
      </c>
      <c r="J181" s="26"/>
    </row>
    <row r="182" spans="2:10" ht="33.75">
      <c r="B182" s="11">
        <v>175</v>
      </c>
      <c r="C182" s="36">
        <v>43551</v>
      </c>
      <c r="D182" s="36"/>
      <c r="E182" s="37" t="s">
        <v>103</v>
      </c>
      <c r="F182" s="37" t="s">
        <v>56</v>
      </c>
      <c r="G182" s="38" t="s">
        <v>135</v>
      </c>
      <c r="H182" s="37" t="s">
        <v>80</v>
      </c>
      <c r="I182" s="29">
        <v>20104.17</v>
      </c>
      <c r="J182" s="26"/>
    </row>
    <row r="183" spans="2:10" ht="33.75">
      <c r="B183" s="11">
        <v>176</v>
      </c>
      <c r="C183" s="36">
        <v>43551</v>
      </c>
      <c r="D183" s="36"/>
      <c r="E183" s="37" t="s">
        <v>154</v>
      </c>
      <c r="F183" s="37" t="s">
        <v>90</v>
      </c>
      <c r="G183" s="38" t="s">
        <v>138</v>
      </c>
      <c r="H183" s="37" t="s">
        <v>64</v>
      </c>
      <c r="I183" s="29">
        <v>75126.47</v>
      </c>
      <c r="J183" s="26"/>
    </row>
    <row r="185" ht="12.75"/>
  </sheetData>
  <sheetProtection/>
  <autoFilter ref="B6:J183"/>
  <mergeCells count="11">
    <mergeCell ref="B2:J2"/>
    <mergeCell ref="B6:B7"/>
    <mergeCell ref="F6:F7"/>
    <mergeCell ref="H6:H7"/>
    <mergeCell ref="I6:I7"/>
    <mergeCell ref="J6:J7"/>
    <mergeCell ref="D4:H4"/>
    <mergeCell ref="G6:G7"/>
    <mergeCell ref="D6:D7"/>
    <mergeCell ref="E6:E7"/>
    <mergeCell ref="C6:C7"/>
  </mergeCells>
  <printOptions/>
  <pageMargins left="0.3937007874015748" right="0.3937007874015748" top="0.5905511811023623" bottom="0.5905511811023623" header="0.1968503937007874" footer="0.196850393700787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cp:lastPrinted>2019-01-16T14:42:18Z</cp:lastPrinted>
  <dcterms:created xsi:type="dcterms:W3CDTF">2013-03-02T00:49:18Z</dcterms:created>
  <dcterms:modified xsi:type="dcterms:W3CDTF">2020-05-08T20:13:07Z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