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759" activeTab="0"/>
  </bookViews>
  <sheets>
    <sheet name="OC Y OC 2018-1TRIMESTRE" sheetId="1" r:id="rId1"/>
  </sheets>
  <definedNames>
    <definedName name="_xlnm._FilterDatabase" localSheetId="0" hidden="1">'OC Y OC 2018-1TRIMESTRE'!$B$6:$I$179</definedName>
  </definedNames>
  <calcPr fullCalcOnLoad="1"/>
</workbook>
</file>

<file path=xl/sharedStrings.xml><?xml version="1.0" encoding="utf-8"?>
<sst xmlns="http://schemas.openxmlformats.org/spreadsheetml/2006/main" count="609" uniqueCount="379">
  <si>
    <t>N°</t>
  </si>
  <si>
    <t>Empresa</t>
  </si>
  <si>
    <t>Periodo</t>
  </si>
  <si>
    <t>Nombre del Proveedor o Contratista</t>
  </si>
  <si>
    <t>RUC del Proveedor o Contratista</t>
  </si>
  <si>
    <t>ORDENES DE COMPRA Y SERVICIOS EMITIDAS</t>
  </si>
  <si>
    <t>Nro. de la Orden de Compra o Servicio</t>
  </si>
  <si>
    <t>Descripción de la contratación</t>
  </si>
  <si>
    <t>Lugar de compra o prestación de servicios</t>
  </si>
  <si>
    <t>Otra información relevante</t>
  </si>
  <si>
    <t>CORPAC S.A.</t>
  </si>
  <si>
    <t>LINEA &amp; TECNOLOGIA GRAFICA SAC</t>
  </si>
  <si>
    <t>DIMERC PERU S.A.C.</t>
  </si>
  <si>
    <t>TAI LOY S.A.</t>
  </si>
  <si>
    <t>V &amp; O VASVAL CONSULTORES Y ASESORES</t>
  </si>
  <si>
    <t>SAGA FALABELLA</t>
  </si>
  <si>
    <t>TELEFONICA DEL PERU S.A.A.</t>
  </si>
  <si>
    <t>INDENOVA SUCURSAL DEL PERU</t>
  </si>
  <si>
    <t>RIMARI FLORES ARACELI</t>
  </si>
  <si>
    <t>LUZ DEL SUR</t>
  </si>
  <si>
    <t>VELARDE HUAPAYA RICARDO LEON</t>
  </si>
  <si>
    <t>BETETA ALBINAGORTA ANGEL LIZARDO</t>
  </si>
  <si>
    <t>DELGADO BRACESCO IGNACIO</t>
  </si>
  <si>
    <t>CONQUISTADORES REAL SERVICE S.A.</t>
  </si>
  <si>
    <t>SERVICIOS GENERALES FELPAR S.A.C.</t>
  </si>
  <si>
    <t>IMPORTACIONES HIRAOKA S.A.C.</t>
  </si>
  <si>
    <t>CORPORACION SADCITEC  SAC</t>
  </si>
  <si>
    <t>GRUPO FERNELLY SAC</t>
  </si>
  <si>
    <t>LINKWORKS S.A.C</t>
  </si>
  <si>
    <t>COMERCIAL GIOVA S.A.</t>
  </si>
  <si>
    <t>PAPELERA MIRAFLORES  S.A.</t>
  </si>
  <si>
    <t>OFICENTRO S.A.C.</t>
  </si>
  <si>
    <t>ALMACENERA MERCANTIL SOCIEDAD COMERCIAL DE RESPONSABILIDAD LIMITADA</t>
  </si>
  <si>
    <t>GACETA COMERCIAL S.A.</t>
  </si>
  <si>
    <t>CONSTRUCCIONES PEIRANO S.A.C.</t>
  </si>
  <si>
    <t>ADUASOFT E.I.R.L.</t>
  </si>
  <si>
    <t>ERNST &amp; YOUNG ASESORES S.CIVIL DE R.L.</t>
  </si>
  <si>
    <t>MANUFACTURAS INDUSTRIALES DEL PERU SOCIEDAD ANONIMA CERRADA</t>
  </si>
  <si>
    <t>TRIPLE O S.A.C.</t>
  </si>
  <si>
    <t>LIMA</t>
  </si>
  <si>
    <t>MANUEL OJEDA REPRESENTACIONES S.R.L.</t>
  </si>
  <si>
    <t>SEDAPAL -SERVICIO DE AGUA POTABLE Y ALCANTARILLADO DE LIMA</t>
  </si>
  <si>
    <t>ENEL DISTRIBUCIÓN PERU S.A.A.</t>
  </si>
  <si>
    <t>LIMA AIRPORT PARTNERS S.R.L.</t>
  </si>
  <si>
    <t>SERVICIO DE TELEFONIA FIJA</t>
  </si>
  <si>
    <t>OC 203649</t>
  </si>
  <si>
    <t>OC 203655</t>
  </si>
  <si>
    <t>OC 203663</t>
  </si>
  <si>
    <t>OC 203669</t>
  </si>
  <si>
    <t>OC 203823</t>
  </si>
  <si>
    <t>OC 203849</t>
  </si>
  <si>
    <t>OC 203854</t>
  </si>
  <si>
    <t>OC 203914</t>
  </si>
  <si>
    <t>OC 203922</t>
  </si>
  <si>
    <t>OC 203956</t>
  </si>
  <si>
    <t>OC 203982</t>
  </si>
  <si>
    <t>OC 203986</t>
  </si>
  <si>
    <t>OC 203989</t>
  </si>
  <si>
    <t>OC 204040</t>
  </si>
  <si>
    <t>OC 204094</t>
  </si>
  <si>
    <t>OC 204243</t>
  </si>
  <si>
    <t>OC 204247</t>
  </si>
  <si>
    <t>OC 204249</t>
  </si>
  <si>
    <t>OC 204251</t>
  </si>
  <si>
    <t>OC 204253</t>
  </si>
  <si>
    <t>OC 204254</t>
  </si>
  <si>
    <t>OC 204255</t>
  </si>
  <si>
    <t>OC 204256</t>
  </si>
  <si>
    <t>OC 204258</t>
  </si>
  <si>
    <t>OC 204260</t>
  </si>
  <si>
    <t>OC 204297</t>
  </si>
  <si>
    <t>OC 204356</t>
  </si>
  <si>
    <t>OC 204357</t>
  </si>
  <si>
    <t>OC 204359</t>
  </si>
  <si>
    <t>OC 204361</t>
  </si>
  <si>
    <t>OC 204362</t>
  </si>
  <si>
    <t>OC 204366</t>
  </si>
  <si>
    <t>OC 204374</t>
  </si>
  <si>
    <t>OC 204381</t>
  </si>
  <si>
    <t>OC 204385</t>
  </si>
  <si>
    <t>OC 204395</t>
  </si>
  <si>
    <t>OC 204402</t>
  </si>
  <si>
    <t>OC 204406</t>
  </si>
  <si>
    <t>OC 204432</t>
  </si>
  <si>
    <t>OC 204449</t>
  </si>
  <si>
    <t>OC 204459</t>
  </si>
  <si>
    <t>OC 204461</t>
  </si>
  <si>
    <t>OC 204481</t>
  </si>
  <si>
    <t>OC 204492</t>
  </si>
  <si>
    <t>OC 204524</t>
  </si>
  <si>
    <t>OC 204594</t>
  </si>
  <si>
    <t>OC 204660</t>
  </si>
  <si>
    <t>OC 204661</t>
  </si>
  <si>
    <t>OC 204663</t>
  </si>
  <si>
    <t>OC 204664</t>
  </si>
  <si>
    <t>OC 204665</t>
  </si>
  <si>
    <t>OC 204666</t>
  </si>
  <si>
    <t>OC 204667</t>
  </si>
  <si>
    <t>OC 204668</t>
  </si>
  <si>
    <t>OC 204669</t>
  </si>
  <si>
    <t>OC 204670</t>
  </si>
  <si>
    <t>OC 204671</t>
  </si>
  <si>
    <t>OC 204673</t>
  </si>
  <si>
    <t>OC 204676</t>
  </si>
  <si>
    <t>OC 204677</t>
  </si>
  <si>
    <t>OC 204678</t>
  </si>
  <si>
    <t>OC 204679</t>
  </si>
  <si>
    <t>OC 204683</t>
  </si>
  <si>
    <t>OC 204684</t>
  </si>
  <si>
    <t>OC 204696</t>
  </si>
  <si>
    <t>OC 204811</t>
  </si>
  <si>
    <t>OC 204817</t>
  </si>
  <si>
    <t>OC 204828</t>
  </si>
  <si>
    <t>OC 204830</t>
  </si>
  <si>
    <t>OC 204831</t>
  </si>
  <si>
    <t>OC 204849</t>
  </si>
  <si>
    <t>OC 204929</t>
  </si>
  <si>
    <t>OC 204930</t>
  </si>
  <si>
    <t>OC 204932</t>
  </si>
  <si>
    <t>OC 204933</t>
  </si>
  <si>
    <t>OC 204938</t>
  </si>
  <si>
    <t>OC 204940</t>
  </si>
  <si>
    <t>OC 204961</t>
  </si>
  <si>
    <t>OC 204971</t>
  </si>
  <si>
    <t>OC 204976</t>
  </si>
  <si>
    <t>LAMBERTO DE LA BARRA DANIEL</t>
  </si>
  <si>
    <t>MORCOM INTERNATIONAL INC</t>
  </si>
  <si>
    <t>INVERSIONES MA CLAU E.I.R.L.</t>
  </si>
  <si>
    <t>VISTONY COMPA-?A INDUSTRIAL DEL PERU S A C</t>
  </si>
  <si>
    <t>DIGIRED.NET MULTIMEDIA EIRL</t>
  </si>
  <si>
    <t>INFINITEK S.A.C.</t>
  </si>
  <si>
    <t>EKOAUTO PERU E.I.R.L.</t>
  </si>
  <si>
    <t>ELEONOR E.I.R.L.</t>
  </si>
  <si>
    <t>PROSAC S.A.</t>
  </si>
  <si>
    <t>JARAMA VILLACORTA AMELIA DEL PILAR</t>
  </si>
  <si>
    <t>PERU ECONOMICO S.A</t>
  </si>
  <si>
    <t>GOOD &amp; GOOD SUMINISTROS E.I.R.L</t>
  </si>
  <si>
    <t>INVERSIONES HP PERU S.A.C.</t>
  </si>
  <si>
    <t>GRUPO SUMITEC PERU S.A.C.</t>
  </si>
  <si>
    <t>PRISMACOMP S.A.C.</t>
  </si>
  <si>
    <t>COMERCIAL TECNO TONER E.I.R.L.</t>
  </si>
  <si>
    <t>DATA INNOVA SERVICE E.I.R.L.</t>
  </si>
  <si>
    <t>DESARROLLO COMERCIAL DESCO E.I.R.L.</t>
  </si>
  <si>
    <t>AMEZAGA ARELLANO S.A.C. INGENIEROS</t>
  </si>
  <si>
    <t>PROVEHUISA SAC</t>
  </si>
  <si>
    <t>AGENCIAS MERCANTILES &amp; CONSULTING PERU S.A.C.</t>
  </si>
  <si>
    <t>PUNTO TECNOLOGICO Y DE TELECOMUNICACIONES  UPLOAD SCRL</t>
  </si>
  <si>
    <t>DICOMET PERU S.A.C.</t>
  </si>
  <si>
    <t>BIACOM E.I.R.L.</t>
  </si>
  <si>
    <t>MUSA TECHNOLOGIES INC</t>
  </si>
  <si>
    <t>CONSORCIO SAN CARLOS</t>
  </si>
  <si>
    <t>FASHION GOODS S.A.C.</t>
  </si>
  <si>
    <t>COPSDATA S.R.L.</t>
  </si>
  <si>
    <t>IMPRESIONES &amp; UTILES S.A.C.</t>
  </si>
  <si>
    <t>AI SOLUCIONES INTEGRALES S.A.C. - AI SOLIN S.A.C</t>
  </si>
  <si>
    <t>CYBREN DISTRIBUIDORES S.A.C.</t>
  </si>
  <si>
    <t>GRUPO MALJHAR S.A.C.</t>
  </si>
  <si>
    <t>AMAZON MULTIGEST SOCIEDAD ANONIMA CERRADA</t>
  </si>
  <si>
    <t>VILLA MEJIA JUANA MARIA</t>
  </si>
  <si>
    <t>SERVICIOS GIMALI S.A.C.</t>
  </si>
  <si>
    <t>WINLI S.A.C</t>
  </si>
  <si>
    <t>SMART SOLUTIONS S.R.L.</t>
  </si>
  <si>
    <t>LOPEZ BLAS JHOEL MARCOS</t>
  </si>
  <si>
    <t>LAMP PERU S.A.C.</t>
  </si>
  <si>
    <t>GARREA CONTRATISTAS S.A.C.</t>
  </si>
  <si>
    <t>DECODETALLES S.A.C.</t>
  </si>
  <si>
    <t>Monto de la orden</t>
  </si>
  <si>
    <t xml:space="preserve">MAQUINA TRITURADORA DE PAPEL </t>
  </si>
  <si>
    <t xml:space="preserve">ADQUISICIÓN DE BIENES PARA EL SERVICIO AUTOMATICO DE INFORMACION DE ATEA TERMINAL (ATIS) </t>
  </si>
  <si>
    <t xml:space="preserve">ADQUISICIÓN DE REPUESTOS PARA EL SERVICIO AUTOMATICO DE INFORMACION DE AREA TERMINAL ATIS </t>
  </si>
  <si>
    <t xml:space="preserve">MANGA DE VIENTO </t>
  </si>
  <si>
    <t>ACEITE ,MULTIGRADO PARAQ MOTOR DIESEL 15W-40</t>
  </si>
  <si>
    <t>ADQUISICION DE UN SITEMA DE INVENTARIOS DE CONTROL DE ACTIVOS TIC</t>
  </si>
  <si>
    <t xml:space="preserve">BIDON DE AGUA DE MESA </t>
  </si>
  <si>
    <t xml:space="preserve">ADQUISICION DE EQUIPOS TX Y RX DUAL PARA LAS ESTACIONES DE RADIOCOMUNICACIONES </t>
  </si>
  <si>
    <t xml:space="preserve">ANULADA </t>
  </si>
  <si>
    <t xml:space="preserve">ADQUISICION DE REPUESTOS PARA EQUIPOS TX Y RX DUAL PARA LAS ESTACIONES RADIOCOMUNICACIONES </t>
  </si>
  <si>
    <t>PISOS DE JEBE</t>
  </si>
  <si>
    <t xml:space="preserve">PERSIANAS VERTICALES </t>
  </si>
  <si>
    <t xml:space="preserve">ADQUISICION DE IMPLEMENTOS PARA LA PROTECCION SOLAR </t>
  </si>
  <si>
    <t xml:space="preserve">GORRO CON PROTECCION PARA OREJAS Y HOMBROS CON LOGO CORPAC </t>
  </si>
  <si>
    <t xml:space="preserve">RENOVACION DE SUSCRIPCIONANUAL PAQUETE PREMIUM REVISTA ECONOMICA </t>
  </si>
  <si>
    <t>MANGA PLASTICA ROLLO VIRGEN 60"Y 40"</t>
  </si>
  <si>
    <t>ADQUISICION DE INSUMOS PARA DUPLICADORA MOD-EZ-230</t>
  </si>
  <si>
    <t>THONER P/IMPRESORA HP LASERJET 600-602N</t>
  </si>
  <si>
    <t>TONER P/IMPRESORA HP COLOR LASER JET CC530A BLACK</t>
  </si>
  <si>
    <t>ADQUISICION DE TONERS PARA IMPRESORA LASER JET CP2015 DE OMA Y EMA LIMA (SIST,AWOS)</t>
  </si>
  <si>
    <t>CARTUCHO DE TONER HP 648A-CYAN (CE261A)</t>
  </si>
  <si>
    <t>CARTUCHO DE TONER HP 647A-TINTA NEGRA (CE260A)</t>
  </si>
  <si>
    <t>CARTUCHO DE TONER HP 648A-MAGENTA(CE263A)</t>
  </si>
  <si>
    <t>CARTUCHO DE TONER HP 648A-AMARILLO (CE262A)</t>
  </si>
  <si>
    <t xml:space="preserve">SOBRE MANILA T:A-4 PAQUETE X 50 UNIDADES </t>
  </si>
  <si>
    <t xml:space="preserve">VEHICULO CONTRAINCENDIOS TIPO 4X4 </t>
  </si>
  <si>
    <t xml:space="preserve">HERVIDOR ELECTRONICO CON DISPENSADOR DE 4.0 LITROS </t>
  </si>
  <si>
    <t xml:space="preserve">HORNO MICROONDAS </t>
  </si>
  <si>
    <t xml:space="preserve">ADQUISICION DE BATERIA Y PILAS ALCALINA </t>
  </si>
  <si>
    <t xml:space="preserve">ADQUISICION DE SISTEMAS DE LUCES APROX PRECISION </t>
  </si>
  <si>
    <t xml:space="preserve">MODULO DE INTERFAZ DE CANAL DE RADIO DOBLE </t>
  </si>
  <si>
    <t>VENTILADORES PARA TRANSMISÓMETROS LT31</t>
  </si>
  <si>
    <t xml:space="preserve">ADQUISICION DE MANUAL Y LIBROS DE REGIMEN PUBLICO </t>
  </si>
  <si>
    <t>LUBRICADOR AUTOMATICO DE 4.06 OZ/120 CC</t>
  </si>
  <si>
    <t>MONITOR LED FULL HD DE 27"MATE</t>
  </si>
  <si>
    <t>MONITOR PARA CONTROL DE TRANSITO AEREO 2K X 2K LCD DE 28"</t>
  </si>
  <si>
    <t xml:space="preserve">TERMO ELECTRICO </t>
  </si>
  <si>
    <t xml:space="preserve">LICITACION PUBLICA 004-2017 1ERA CONVOCATORIA </t>
  </si>
  <si>
    <t>BINDER CLIP METALICO T:3/4 (19MM)</t>
  </si>
  <si>
    <t>ADQUISICION DE ARCHIVADOR PALANCA Y CARTULINAS DE 50X65 CMS-150 GRS.</t>
  </si>
  <si>
    <t>ADQUISICION DE BINDER CLIP METALICO T: 1 (25 MM) ,1 5/8(41 MM) Y 2 (50MM).</t>
  </si>
  <si>
    <t xml:space="preserve">ADQUISICION DE MATERIALES DE OFICINA </t>
  </si>
  <si>
    <t>SOBRE MANILA T/OFICIO S/ MEMBRETE 90 GRS</t>
  </si>
  <si>
    <t xml:space="preserve">REGLA DE PLASTICO POR 30 CMS LARGO </t>
  </si>
  <si>
    <t>BORRADOR PARA DIBUJO</t>
  </si>
  <si>
    <t xml:space="preserve">CLIPS DE 30 MM NIQUELADOS </t>
  </si>
  <si>
    <t xml:space="preserve">ADQUISICION DE BOLIGRADOS D/TINTA SECA </t>
  </si>
  <si>
    <t>PAPEL BOND D /75 GR. COLORES VARIADOS (EN PQTE X 500 UNDS)</t>
  </si>
  <si>
    <t>CARTULINA MANILA 70 X100 CMS CALIBRE 170/180</t>
  </si>
  <si>
    <t>FOLDER MANILA T/A4</t>
  </si>
  <si>
    <t>TAMPON COLOR NEGRO Y/MEDIANO</t>
  </si>
  <si>
    <t>ADQUISICION DE CARTULINA SATINADA Y CUADERNOS CUADRICULADOS PASTA GRUESA</t>
  </si>
  <si>
    <t xml:space="preserve">CINTA ADHESIVA TRANSPARENTE T:1/2 X 72 YD </t>
  </si>
  <si>
    <t>BLOCK D/PAPEL BOND C/ESPEIRAL P/TAQUIGRAFIA D/56 GR</t>
  </si>
  <si>
    <t>CARTUCHO DE CINTA PARA IMPRESORA EPSON FX 2190</t>
  </si>
  <si>
    <t>CINTA  PARA IMPRESORA EPSON FX 2190-S015335</t>
  </si>
  <si>
    <t>PAPEL STOCK FORM 147/8 X11X1 CON FONDO SIN LOGOTIPO</t>
  </si>
  <si>
    <t>CARTULINA MANILA 70X 100 CMS CALIBRE 170/180</t>
  </si>
  <si>
    <t xml:space="preserve">TIJERA METALICA </t>
  </si>
  <si>
    <t xml:space="preserve">NUMERADOR AUTOMATICO DE METAL 6 DIGITOS </t>
  </si>
  <si>
    <t xml:space="preserve">ARCHIVADOR DE PALANCA DE LOMO ANGOSTO T/OFICIO </t>
  </si>
  <si>
    <t xml:space="preserve">PERSINAS VERTICALES </t>
  </si>
  <si>
    <t xml:space="preserve">BANDERITA ADHESIVA D/ PLASTICO SEÑALIZADORA D/PAG BLISTER 50UN- COLOR VERDE </t>
  </si>
  <si>
    <t xml:space="preserve">BANDERITA ADHESIVA D/ PLASTICO SEÑALIZADORA D/PAG BLISTER 50UN-COLOR ANARANJADO </t>
  </si>
  <si>
    <t>OS 203314</t>
  </si>
  <si>
    <t>OS 203316</t>
  </si>
  <si>
    <t>OS 203329</t>
  </si>
  <si>
    <t>OS 203338</t>
  </si>
  <si>
    <t>OS 203492</t>
  </si>
  <si>
    <t>OS 203494</t>
  </si>
  <si>
    <t>OS 203522</t>
  </si>
  <si>
    <t>OS 203660</t>
  </si>
  <si>
    <t>OS 203664</t>
  </si>
  <si>
    <t>OS 203665</t>
  </si>
  <si>
    <t>OS 203850</t>
  </si>
  <si>
    <t>OS 203856</t>
  </si>
  <si>
    <t>OS 203857</t>
  </si>
  <si>
    <t>OS 203871</t>
  </si>
  <si>
    <t>OS 203884</t>
  </si>
  <si>
    <t>OS 203888</t>
  </si>
  <si>
    <t>OS 203889</t>
  </si>
  <si>
    <t>OS 203985</t>
  </si>
  <si>
    <t>OS 204003</t>
  </si>
  <si>
    <t>OS 204027</t>
  </si>
  <si>
    <t>OS 204028</t>
  </si>
  <si>
    <t>OS 204041</t>
  </si>
  <si>
    <t>OS 204120</t>
  </si>
  <si>
    <t>OS 204122</t>
  </si>
  <si>
    <t>OS 204133</t>
  </si>
  <si>
    <t>OS 204181</t>
  </si>
  <si>
    <t>OS 204213</t>
  </si>
  <si>
    <t>OS 204221</t>
  </si>
  <si>
    <t>OS 204222</t>
  </si>
  <si>
    <t>OS 204224</t>
  </si>
  <si>
    <t>OS 204235</t>
  </si>
  <si>
    <t>OS 204250</t>
  </si>
  <si>
    <t>OS 204262</t>
  </si>
  <si>
    <t>OS 204348</t>
  </si>
  <si>
    <t>OS 204353</t>
  </si>
  <si>
    <t>OS 204358</t>
  </si>
  <si>
    <t>OS 204476</t>
  </si>
  <si>
    <t>OS 204482</t>
  </si>
  <si>
    <t>OS 204525</t>
  </si>
  <si>
    <t>OS 204604</t>
  </si>
  <si>
    <t>OS 204625</t>
  </si>
  <si>
    <t>OS 204642</t>
  </si>
  <si>
    <t>OS 204643</t>
  </si>
  <si>
    <t>OS 204644</t>
  </si>
  <si>
    <t>OS 204645</t>
  </si>
  <si>
    <t>OS 204659</t>
  </si>
  <si>
    <t>OS 204698</t>
  </si>
  <si>
    <t>OS 204699</t>
  </si>
  <si>
    <t>OS 204805</t>
  </si>
  <si>
    <t>OS 204829</t>
  </si>
  <si>
    <t>OS 204832</t>
  </si>
  <si>
    <t>OS 204834</t>
  </si>
  <si>
    <t>OS 204837</t>
  </si>
  <si>
    <t>OS 204941</t>
  </si>
  <si>
    <t>OS 204943</t>
  </si>
  <si>
    <t>OS 204952</t>
  </si>
  <si>
    <t>OS 204953</t>
  </si>
  <si>
    <t>OS 204959</t>
  </si>
  <si>
    <t>OS 204978</t>
  </si>
  <si>
    <t>OS 204983</t>
  </si>
  <si>
    <t>OS 205037</t>
  </si>
  <si>
    <t>OS 205067</t>
  </si>
  <si>
    <t>BOINAS DORADAS S.AC.</t>
  </si>
  <si>
    <t>CORPORACION EMPRESARIAL C&amp;Z S.A.C</t>
  </si>
  <si>
    <t>SOLUCIONES INTEGRALESE INNOVACIONESTECNOLOGICAS DEL PERU SAC</t>
  </si>
  <si>
    <t>CONSORCIO TXRX-INFINITEK SAC - BARRETT COMMUNICATIONS  PTY LTD</t>
  </si>
  <si>
    <t>EQUIPAMIENTOS JM S.A.C</t>
  </si>
  <si>
    <t>CONSORCIO SAN JOSE-CONIESA EIRL - INVERSIONES LYNK SAC - TECVIA INGENIEROS S.A.C</t>
  </si>
  <si>
    <t>CONSORCIO SAN CARLOS HCB CG-CHIMU CG-MEJESA SRL</t>
  </si>
  <si>
    <t>INDUSTRIAL SYSTEMS COMPANY S.A-C</t>
  </si>
  <si>
    <t>AYALA AMESQUITA WILBER ANDRES</t>
  </si>
  <si>
    <t>DISTRIBUIDORA JC &amp; R S.A.C.</t>
  </si>
  <si>
    <t>EMPRESA EDITORA EL COMERCIO S.A.</t>
  </si>
  <si>
    <t>ANALISIS Y ASESORAMIENTO TRIBUTARIO S.A.C.</t>
  </si>
  <si>
    <t>R&amp;L PRINT SERVICE EIRL</t>
  </si>
  <si>
    <t>CAJO MANAYAY MAX DANTE</t>
  </si>
  <si>
    <t>CONSORCIO SANTO DOMINGO</t>
  </si>
  <si>
    <t>SPOT COLOR SAC</t>
  </si>
  <si>
    <t>AQUIJE SAAVEDRA FELIX ERROLL</t>
  </si>
  <si>
    <t>ROIN PERU S.A.C.</t>
  </si>
  <si>
    <t>INSTITUTO PACIFICO SOCIEDAD ANONIMA CERRADA</t>
  </si>
  <si>
    <t>MACROSTAR SOCIEDAD COMERCIAL DE REPONSABILIDAD LIMITADA</t>
  </si>
  <si>
    <t>CONVEXUS COMUNICACIONES REDES Y SISTEMAS S.A.C.</t>
  </si>
  <si>
    <t>C &amp; N CONTRATISTAS S.A.C.</t>
  </si>
  <si>
    <t>GRUPO PRINTPERU S.A.C.</t>
  </si>
  <si>
    <t>CONSORCIO SAN JOSE</t>
  </si>
  <si>
    <t>N COMUNICA EIRL.</t>
  </si>
  <si>
    <t>HUGO SALAS NOLASCO &amp; ASOCIADOS S. CIVIL</t>
  </si>
  <si>
    <t>REYNOSO ANGELES MANUEL JESUS</t>
  </si>
  <si>
    <t>J Y M ARCHIVISTICA INTEGRADA E.I.R.L.</t>
  </si>
  <si>
    <t>PAGO DE FACTURAS A LIMA AIRPORT PARTNERS -LAP POR CONSUMO DE ENERGIA ELECTRICA EN CORPAC POR LOS MESES DE ENERO A DICIEMBRE 2018</t>
  </si>
  <si>
    <t>PAGOS DE RECIBOS LUZ DEL SUR POR CONSUMO DE ENERGIA ELECTRICA EN EL SUMINISTRO N° 1240300 POR LOS MESES DE ENERO A DICIEMBRE 2018</t>
  </si>
  <si>
    <t>PAGOS RECIBOS ENEL DISTRIBUCION PERU S.A.A. P/ CONSUMO ENERGIA ELECTRICA EN SUMINISTROS N° 0672981, 2416031 Y 0954150 MESES DE ENERO A DICIEMBRE 2018</t>
  </si>
  <si>
    <t>CONFECCIÓN DE 200 CARPETAS ANILLADAS, CARÁTULA PLASTIFICADA A COLOR CON SEPARADORES DE CARTULINA DE COLOR BLANCA 180 GRS, 28 PGS. TROQUELADAS.</t>
  </si>
  <si>
    <t>CONTRATACION DEL SERVICIO  DE VIGILANCIA  DE SEGURIDAD  DE LA AVIACION  (AVSEC) PARA LAS ESTACIONES  RADAR  QUE SE UBICAN FUERA DE LOS AEROPUERTOS  DE</t>
  </si>
  <si>
    <t>SERVICIO DE ATENCION INMEDIATA PARA GARANTIZAR LA CONTINUIDAD OPERATIVA DEL SISTEMA.</t>
  </si>
  <si>
    <t>Contratación del Servicio de Mantenimiento y Soporte Técnico</t>
  </si>
  <si>
    <t>CONTRATACION DE UNA PERSONA ANTURAL O JURIDICA COMO SERVICIO DE SOPORTE TÉCNICO PARA LA EJECUCIÓN DE LA EVALUACIÓN ANUAL 2017 DE LOS COMPONENTES</t>
  </si>
  <si>
    <t>PAGO RECIBOS DE CONSUMO DE AGUA DEL SUMINISTRO N°- 5275688-9 DE LOS MESES DE FEBRERO A DICIEMBRE AÑO 2018</t>
  </si>
  <si>
    <t>CONTRATACION DEL SERVICIO DE UN ESPECIALISTA EN CONTROL GUBERNAMENTAL DE OBRAS PARA LOS SERVICIOS DE CONTROL SIMULTÁNEO</t>
  </si>
  <si>
    <t>SERVICIO DE MANTENIMIENTO DE EQUIPO UPS DEL SISTEMA AMHS.</t>
  </si>
  <si>
    <t>CONTRATACION SERVICIO DE PATROCINIO JUDICIAL EN MATERIA DE DERECHO LABORAL, INDIVIDUAL Y COLECTIVO.</t>
  </si>
  <si>
    <t>RENOVACION DE SUSCRIPCION  ANUAL PAQUETE PREMIUM REVISTA ECONOMICA</t>
  </si>
  <si>
    <t xml:space="preserve"> LICITACION PUBLICA 005-2017 CORPAC 1ERA CONVOCATORIA</t>
  </si>
  <si>
    <t xml:space="preserve"> LICITACION PUBLICA 004-2017 1ERA CONVOCATORIA</t>
  </si>
  <si>
    <t>SERVICIO DE ALQUILER Y PUESTA EN SERVICIO DE CABLE DE ENERGIA EN BAJA TENSION 380 V. PARA ALIMENTACION PROVISIONAL DE LA NUEVA ESTACION RADAR PRIMARIO</t>
  </si>
  <si>
    <t>SERVICIO DE CONTRATACIÓN DE UN PROFESIONAL ESPECIALIZADO PARA APOYAR Y ASESORAR LA ELABORACIÓN DE DOCUMENTOS NORMATIVOS SOBRE EL DESPLIEGUE DEL PLAN E</t>
  </si>
  <si>
    <t>SERVICIO A TODO COSTO DE DEMOLICIÓN DE CASETA DE SEGURIDAD, RESANE DE PISO Y ELIMINACIÓN DE DESMONTE</t>
  </si>
  <si>
    <t>SERVICIO DE CONSULTORIA PARA LA ELABORACION DEL EXPEDIENTE TECNICO OBRA: REMODELACION DE LAS OFICINAS DE LA ALTA DIRECCION CORPAC S.A. SEDE CENTRAL</t>
  </si>
  <si>
    <t>RENOVACION DE LA SUSCRIPCION DE LA REVISTA ACTUALIDAD EMPRESARIAL</t>
  </si>
  <si>
    <t>RENOVACION DE LA SUSCRIPCION DE LA REVISTA CONTADORES &amp; EMPRESAS AÑO 2018</t>
  </si>
  <si>
    <t>CONTRATACIÓN DEL SERVICIO DE UN ABOGADO ESPECIALISTA EN SERVICIOS DE CONTROL GUBERNAMENTAL Y DE FORMULACION DE INFORMES ESPECIFICOS</t>
  </si>
  <si>
    <t>SERVICIO PARA RENOVACIÓN DE SUSCRIPCIÓN APTITUS - ACCESO A LA BOLSA DE TRABAJO Y PUBLICACIONES DE CONVOCATORIAS DE PERSONAL Y PRACTICANTES</t>
  </si>
  <si>
    <t>RENOVACION DE SUSCRIPCIÓN ANUAL DE ANALISIS LABORAL  AELE</t>
  </si>
  <si>
    <t>PRESTACION ACCESORIA - CONTRATO N° GL.01.2018</t>
  </si>
  <si>
    <t>PRESTACION ACCESORIA - CONTRATO N° GL.010.2018</t>
  </si>
  <si>
    <t>SERVICIO DE IMPRESIÓN DE GUÍAS DE REMISIÓN</t>
  </si>
  <si>
    <t>CONTRATACION DE LOCACION DE SERVICIO PARA APOYO EN EL APC</t>
  </si>
  <si>
    <t>OBRA LIMPIEZA DE IMPREGNACION CAUCHO, TRATAM. DE FISURAS, GRIETAS, SELLADO ASFALT. Y SEÑALIZ, AREA DE MOVIM. DE AERONAVES DEL AEROPUERTO DEL CUSCO.</t>
  </si>
  <si>
    <t>OBRA PARCHADO, TRATAMIENTO DE GRIETAS, FISURAS, SELLADO ASFALTICO Y SEÑALIZACION DEL AREA DE MOVIMIENTO DE AERONAVES DEL AEROPUERTO DE ILO.</t>
  </si>
  <si>
    <t>ADQUISICION DE ETIQUETAS AUTODESIVAS TUUA (200,000.00 UNIDADES)</t>
  </si>
  <si>
    <t>SERVICIO MANTENIMIENTO DE CERCO PERIMETRICO EN EL CAMPO ANTENAS DE LA ESTACION VENTANILLA</t>
  </si>
  <si>
    <t>SERVICIO DE PERITAJE GRAFOTECNICO PARA EL AREA DE CONTRATOS DE LA GERENCIA DE LOGISTICA</t>
  </si>
  <si>
    <t>REPARACION DE ROZAS CIRCUITO RETIL SALIDA CALLE DE RODAJE GOLF Y REPARACION ROZAS CIRCUITO LEAD ON- N° 04, N° 05, N°26 Y N°28 CABECERA DE LA PISTA 15</t>
  </si>
  <si>
    <t>SERVICIO DE INSTALACION CANALETAS Y PANELES LATERALES EN EL ALMACEN DE CORPAC S.A.</t>
  </si>
  <si>
    <t>SUSCRIPCION A REVISTA ACTUALIDAD EMPRESARIAL</t>
  </si>
  <si>
    <t>SERVICIO SOPORTE FUNCIONAL DEL SISTEMA TELEDESPACHO</t>
  </si>
  <si>
    <t>SERVICIO DE MANTTO. A TORRES DE ANTENA EN ESTACION RECEPTORA CHILLON Y ESTACION ATS.</t>
  </si>
  <si>
    <t>SERVICIO DE CONFIGURACION PARA PROTECCION DE TRAFICO DE MENSAJERIA AERONAUTICA AMHS ( SE ADJUNTAN TERMINOS DE REFERENCIA )</t>
  </si>
  <si>
    <t>SERVICIO MANTENIMIENTO Y REMODELACION DE LOS SERVICIOS HIGIENICOS EN EL SEGUNDO PISO DE LA GERENCIA DE FINANZAS DE CORPAC S.A.</t>
  </si>
  <si>
    <t>SERVICIO DE 30 EMPASTADOS DE ANTECEDENTES Y ACUERDOS DE DIRECTORIO DE LOS AÑOS 2015 Y 2016.</t>
  </si>
  <si>
    <t>OBRA PARCHADO, TRATAMIENTO DE GRIETAS, FISURAS, SELLADO ASFALTICO Y SEÑALIZACION DEL AREA DE MOVIMIENTO DE AERONAVES DEL AEROPUERTO DE YURIMAGUAS.</t>
  </si>
  <si>
    <t>SERVICIO DE IMPLEMENTACION DE EMISION ELECTRONICA DE COMPROBANTES DE PAGO</t>
  </si>
  <si>
    <t>IMPRESION DE 2000 TRIPTICOS  A-4 A TODO COLOR</t>
  </si>
  <si>
    <t>CONTRATACION DEL SERVICIO DE UN ASISTENTE EN AUDITORIA PARA APOYO EN CONTROL GUBERNAMENTAL</t>
  </si>
  <si>
    <t>CONTRATACION DE UNA FIRMA AUDITORA PARA VERIFICAR INFORMACION DE LAP  TUUA - ATERRIZAJE Y DESPEGUE (SE ADJUNTA ESPECIFICACIONES TECNICAS)</t>
  </si>
  <si>
    <t>SERVICIO DE CONTRATACION DE UN TECNICO PARA ARCHIVO DE DOCUMENTACION DEL ÁREA DE CONTRATOS DE LA GERENCIA DE LOGISTICA</t>
  </si>
  <si>
    <t>CONTRATACIÓN DE UNA EMPRESA ESPECIALIZADA PARA EL PROCESO DE SELECCIÓN DE 03 PUESTOS GERENCIALES PARA CORPAC S.A.</t>
  </si>
  <si>
    <t>CONTRATACION DEL SERVICIO DE ORDENAMIENTO Y FOLIACION DE LOS ARCHIVOS DE LA GERENCIA DE FINANZAS</t>
  </si>
  <si>
    <t>CONFECCION DE 10 RECORDATORIO  POR LIMITE DE EDAD (70 AÑOS)  PARA PERSONAL QUE CESARA EN EL PERIODO 2018</t>
  </si>
  <si>
    <t>SERVICIO MANTENIMIENTO DEL FALSO CIELO RASO DE LAS OFICINAS DEL CENTRO DE INSTRUCCION DE AVIACION CIVIL (CIAC).</t>
  </si>
  <si>
    <t>PAGO DE SERVICIO DE AGUA DEL MES DE ENERO 2018</t>
  </si>
  <si>
    <t>CONTRATACIÓN ADICIONAL DE DIEZ (10) PUESTOS DE VIGILANCIA DE SEGURIDAD AVSEC, DESAGREGADOS PARA LAS SEDES AEROPORTUARIAS DE CUSCO, HUÁNUCO Y MAZAMARI</t>
  </si>
  <si>
    <t>SISTEMAS DE SERVICIO AUTOMATICO DE INFORMACION AREA TERMINAL(ATIS9 PARA LOS AEROPUERTOS DE PISCO,PIURA Y TUJILLO</t>
  </si>
  <si>
    <t xml:space="preserve">PRUEBAS PARA EQUIPOS TX Y RX HF DUAL PARA LAS ESTACIONES DE RADIOCOMUNICACIONES DE LIMA </t>
  </si>
  <si>
    <t xml:space="preserve">PRUEBAS EQUIPOS TX Y RX HF DUAL PARA LAS ESTACIONES DE RADIOCOMUNICACIONES DE LIMA </t>
  </si>
  <si>
    <t>1° TRIMESTRE-2018</t>
  </si>
  <si>
    <t>FORMATO 8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</si>
</sst>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_ [$S/.-280A]\ * #,##0.00_ ;_ [$S/.-280A]\ * \-#,##0.00_ ;_ [$S/.-280A]\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33" borderId="0" xfId="67" applyFont="1" applyFill="1" applyBorder="1" applyAlignment="1">
      <alignment horizontal="center" vertical="center"/>
      <protection/>
    </xf>
    <xf numFmtId="0" fontId="2" fillId="33" borderId="0" xfId="67" applyFont="1" applyFill="1" applyAlignment="1">
      <alignment horizontal="center" vertical="center"/>
      <protection/>
    </xf>
    <xf numFmtId="2" fontId="2" fillId="34" borderId="10" xfId="67" applyNumberFormat="1" applyFont="1" applyFill="1" applyBorder="1" applyAlignment="1">
      <alignment horizontal="center" vertical="center" wrapText="1"/>
      <protection/>
    </xf>
    <xf numFmtId="0" fontId="0" fillId="0" borderId="0" xfId="67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0" xfId="67" applyAlignment="1">
      <alignment vertical="center"/>
      <protection/>
    </xf>
    <xf numFmtId="2" fontId="2" fillId="34" borderId="12" xfId="67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67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33" borderId="13" xfId="67" applyFont="1" applyFill="1" applyBorder="1" applyAlignment="1">
      <alignment horizontal="center" vertical="center" wrapText="1"/>
      <protection/>
    </xf>
    <xf numFmtId="0" fontId="2" fillId="0" borderId="0" xfId="67" applyFont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0" borderId="0" xfId="67" applyAlignment="1">
      <alignment/>
      <protection/>
    </xf>
    <xf numFmtId="0" fontId="2" fillId="33" borderId="0" xfId="0" applyFont="1" applyFill="1" applyAlignment="1">
      <alignment horizontal="right"/>
    </xf>
    <xf numFmtId="0" fontId="2" fillId="33" borderId="13" xfId="67" applyFont="1" applyFill="1" applyBorder="1" applyAlignment="1">
      <alignment horizontal="center"/>
      <protection/>
    </xf>
    <xf numFmtId="0" fontId="0" fillId="0" borderId="0" xfId="0" applyAlignment="1">
      <alignment/>
    </xf>
    <xf numFmtId="2" fontId="2" fillId="34" borderId="12" xfId="67" applyNumberFormat="1" applyFont="1" applyFill="1" applyBorder="1" applyAlignment="1">
      <alignment horizontal="center" wrapText="1"/>
      <protection/>
    </xf>
    <xf numFmtId="167" fontId="0" fillId="33" borderId="11" xfId="67" applyNumberFormat="1" applyFont="1" applyFill="1" applyBorder="1" applyAlignment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7" fontId="0" fillId="33" borderId="13" xfId="67" applyNumberFormat="1" applyFont="1" applyFill="1" applyBorder="1" applyAlignment="1">
      <alignment horizontal="center" wrapText="1"/>
      <protection/>
    </xf>
    <xf numFmtId="167" fontId="0" fillId="0" borderId="13" xfId="0" applyNumberFormat="1" applyBorder="1" applyAlignment="1" applyProtection="1">
      <alignment/>
      <protection locked="0"/>
    </xf>
    <xf numFmtId="0" fontId="0" fillId="0" borderId="11" xfId="67" applyFont="1" applyBorder="1" applyAlignment="1">
      <alignment horizontal="left" vertical="center" wrapText="1"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67" applyAlignment="1">
      <alignment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33" borderId="11" xfId="61" applyNumberFormat="1" applyFont="1" applyFill="1" applyBorder="1" applyAlignment="1">
      <alignment horizontal="right"/>
    </xf>
    <xf numFmtId="167" fontId="0" fillId="33" borderId="11" xfId="61" applyNumberFormat="1" applyFont="1" applyFill="1" applyBorder="1" applyAlignment="1">
      <alignment horizontal="center"/>
    </xf>
    <xf numFmtId="167" fontId="0" fillId="33" borderId="11" xfId="61" applyNumberFormat="1" applyFont="1" applyFill="1" applyBorder="1" applyAlignment="1">
      <alignment horizontal="center" wrapText="1"/>
    </xf>
    <xf numFmtId="167" fontId="0" fillId="33" borderId="13" xfId="61" applyNumberFormat="1" applyFont="1" applyFill="1" applyBorder="1" applyAlignment="1">
      <alignment horizontal="center" wrapText="1"/>
    </xf>
    <xf numFmtId="0" fontId="3" fillId="0" borderId="0" xfId="67" applyFont="1" applyAlignment="1">
      <alignment horizontal="center"/>
      <protection/>
    </xf>
    <xf numFmtId="0" fontId="2" fillId="33" borderId="13" xfId="67" applyFont="1" applyFill="1" applyBorder="1" applyAlignment="1">
      <alignment horizont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3" xfId="60"/>
    <cellStyle name="Currency" xfId="61"/>
    <cellStyle name="Currency [0]" xfId="62"/>
    <cellStyle name="Moneda 2" xfId="63"/>
    <cellStyle name="Moneda 3" xfId="64"/>
    <cellStyle name="Moneda 4" xfId="65"/>
    <cellStyle name="Neutral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7 2" xfId="73"/>
    <cellStyle name="Normal 8" xfId="74"/>
    <cellStyle name="Normal 8 2" xfId="75"/>
    <cellStyle name="Normal 8 2 2" xfId="76"/>
    <cellStyle name="Normal 8 2 2 2" xfId="77"/>
    <cellStyle name="Normal 8 2 3" xfId="78"/>
    <cellStyle name="Normal 8 3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39"/>
  <sheetViews>
    <sheetView showGridLines="0" tabSelected="1" zoomScalePageLayoutView="0" workbookViewId="0" topLeftCell="A1">
      <selection activeCell="I3" sqref="I3"/>
    </sheetView>
  </sheetViews>
  <sheetFormatPr defaultColWidth="4.00390625" defaultRowHeight="12.75"/>
  <cols>
    <col min="1" max="1" width="4.00390625" style="14" customWidth="1"/>
    <col min="2" max="2" width="9.8515625" style="4" customWidth="1"/>
    <col min="3" max="4" width="20.57421875" style="6" customWidth="1"/>
    <col min="5" max="5" width="76.7109375" style="29" customWidth="1"/>
    <col min="6" max="6" width="25.7109375" style="4" customWidth="1"/>
    <col min="7" max="7" width="35.8515625" style="6" customWidth="1"/>
    <col min="8" max="8" width="25.00390625" style="13" customWidth="1"/>
    <col min="9" max="9" width="21.57421875" style="4" customWidth="1"/>
    <col min="10" max="10" width="21.57421875" style="13" customWidth="1"/>
    <col min="11" max="11" width="17.28125" style="14" bestFit="1" customWidth="1"/>
    <col min="12" max="255" width="11.421875" style="14" customWidth="1"/>
    <col min="256" max="16384" width="4.00390625" style="14" customWidth="1"/>
  </cols>
  <sheetData>
    <row r="1" spans="9:10" ht="12.75">
      <c r="I1" s="35"/>
      <c r="J1" s="15"/>
    </row>
    <row r="2" spans="2:9" ht="23.25">
      <c r="B2" s="41" t="s">
        <v>5</v>
      </c>
      <c r="C2" s="41"/>
      <c r="D2" s="41"/>
      <c r="E2" s="41"/>
      <c r="F2" s="41"/>
      <c r="G2" s="41"/>
      <c r="H2" s="41"/>
      <c r="I2" s="12" t="s">
        <v>378</v>
      </c>
    </row>
    <row r="4" spans="2:10" ht="12.75">
      <c r="B4" s="1" t="s">
        <v>1</v>
      </c>
      <c r="C4" s="42" t="s">
        <v>10</v>
      </c>
      <c r="D4" s="42"/>
      <c r="E4" s="42"/>
      <c r="F4" s="42"/>
      <c r="G4" s="2" t="s">
        <v>2</v>
      </c>
      <c r="H4" s="16" t="s">
        <v>377</v>
      </c>
      <c r="J4" s="17"/>
    </row>
    <row r="5" ht="12.75">
      <c r="J5" s="17"/>
    </row>
    <row r="6" spans="2:10" ht="42.75" customHeight="1">
      <c r="B6" s="3" t="s">
        <v>0</v>
      </c>
      <c r="C6" s="7" t="s">
        <v>6</v>
      </c>
      <c r="D6" s="7" t="s">
        <v>8</v>
      </c>
      <c r="E6" s="7" t="s">
        <v>7</v>
      </c>
      <c r="F6" s="7" t="s">
        <v>4</v>
      </c>
      <c r="G6" s="7" t="s">
        <v>3</v>
      </c>
      <c r="H6" s="18" t="s">
        <v>166</v>
      </c>
      <c r="I6" s="7" t="s">
        <v>9</v>
      </c>
      <c r="J6" s="17"/>
    </row>
    <row r="7" spans="2:11" ht="19.5" customHeight="1">
      <c r="B7" s="5">
        <v>1</v>
      </c>
      <c r="C7" s="5" t="s">
        <v>45</v>
      </c>
      <c r="D7" s="8" t="s">
        <v>39</v>
      </c>
      <c r="E7" s="10" t="s">
        <v>167</v>
      </c>
      <c r="F7" s="9">
        <v>10401336457</v>
      </c>
      <c r="G7" s="25" t="s">
        <v>125</v>
      </c>
      <c r="H7" s="19">
        <v>800</v>
      </c>
      <c r="I7" s="8"/>
      <c r="J7" s="17"/>
      <c r="K7" s="20"/>
    </row>
    <row r="8" spans="2:11" ht="40.5" customHeight="1">
      <c r="B8" s="5">
        <v>2</v>
      </c>
      <c r="C8" s="5" t="s">
        <v>46</v>
      </c>
      <c r="D8" s="8" t="s">
        <v>39</v>
      </c>
      <c r="E8" s="10" t="s">
        <v>168</v>
      </c>
      <c r="F8" s="9">
        <v>99000000546</v>
      </c>
      <c r="G8" s="25" t="s">
        <v>126</v>
      </c>
      <c r="H8" s="37">
        <f>402462*3.217</f>
        <v>1294720.254</v>
      </c>
      <c r="I8" s="8"/>
      <c r="J8" s="21"/>
      <c r="K8" s="20"/>
    </row>
    <row r="9" spans="2:11" ht="40.5" customHeight="1">
      <c r="B9" s="5">
        <v>3</v>
      </c>
      <c r="C9" s="5" t="s">
        <v>47</v>
      </c>
      <c r="D9" s="8" t="s">
        <v>39</v>
      </c>
      <c r="E9" s="30" t="s">
        <v>169</v>
      </c>
      <c r="F9" s="9">
        <v>99000000546</v>
      </c>
      <c r="G9" s="25" t="s">
        <v>126</v>
      </c>
      <c r="H9" s="38">
        <f>28697*3.217</f>
        <v>92318.249</v>
      </c>
      <c r="I9" s="8"/>
      <c r="J9" s="21"/>
      <c r="K9" s="20"/>
    </row>
    <row r="10" spans="2:11" ht="19.5" customHeight="1">
      <c r="B10" s="5">
        <v>4</v>
      </c>
      <c r="C10" s="5" t="s">
        <v>48</v>
      </c>
      <c r="D10" s="8" t="s">
        <v>39</v>
      </c>
      <c r="E10" s="30" t="s">
        <v>170</v>
      </c>
      <c r="F10" s="9">
        <v>20510891032</v>
      </c>
      <c r="G10" s="25" t="s">
        <v>127</v>
      </c>
      <c r="H10" s="19">
        <v>99800</v>
      </c>
      <c r="I10" s="8"/>
      <c r="J10" s="21"/>
      <c r="K10" s="20"/>
    </row>
    <row r="11" spans="2:11" ht="28.5" customHeight="1">
      <c r="B11" s="5">
        <v>5</v>
      </c>
      <c r="C11" s="5" t="s">
        <v>49</v>
      </c>
      <c r="D11" s="8" t="s">
        <v>39</v>
      </c>
      <c r="E11" s="30" t="s">
        <v>171</v>
      </c>
      <c r="F11" s="9">
        <v>20102306598</v>
      </c>
      <c r="G11" s="25" t="s">
        <v>128</v>
      </c>
      <c r="H11" s="19">
        <v>9700</v>
      </c>
      <c r="I11" s="8"/>
      <c r="J11" s="21"/>
      <c r="K11" s="20"/>
    </row>
    <row r="12" spans="2:11" ht="32.25" customHeight="1">
      <c r="B12" s="5">
        <v>6</v>
      </c>
      <c r="C12" s="5" t="s">
        <v>50</v>
      </c>
      <c r="D12" s="8" t="s">
        <v>39</v>
      </c>
      <c r="E12" s="30" t="s">
        <v>172</v>
      </c>
      <c r="F12" s="9">
        <v>20516045559</v>
      </c>
      <c r="G12" s="25" t="s">
        <v>129</v>
      </c>
      <c r="H12" s="19">
        <v>287173.1</v>
      </c>
      <c r="I12" s="8"/>
      <c r="J12" s="21"/>
      <c r="K12" s="20"/>
    </row>
    <row r="13" spans="2:11" ht="25.5">
      <c r="B13" s="5">
        <v>7</v>
      </c>
      <c r="C13" s="5" t="s">
        <v>51</v>
      </c>
      <c r="D13" s="8" t="s">
        <v>39</v>
      </c>
      <c r="E13" s="10" t="s">
        <v>173</v>
      </c>
      <c r="F13" s="9">
        <v>20340549750</v>
      </c>
      <c r="G13" s="25" t="s">
        <v>23</v>
      </c>
      <c r="H13" s="19">
        <v>245273</v>
      </c>
      <c r="I13" s="8"/>
      <c r="J13" s="21"/>
      <c r="K13" s="20"/>
    </row>
    <row r="14" spans="2:11" ht="25.5">
      <c r="B14" s="5">
        <v>8</v>
      </c>
      <c r="C14" s="5" t="s">
        <v>52</v>
      </c>
      <c r="D14" s="8" t="s">
        <v>39</v>
      </c>
      <c r="E14" s="30" t="s">
        <v>174</v>
      </c>
      <c r="F14" s="9">
        <v>20509159051</v>
      </c>
      <c r="G14" s="25" t="s">
        <v>130</v>
      </c>
      <c r="H14" s="19">
        <v>740738.5</v>
      </c>
      <c r="I14" s="8" t="s">
        <v>175</v>
      </c>
      <c r="J14" s="22"/>
      <c r="K14" s="20"/>
    </row>
    <row r="15" spans="2:11" ht="25.5">
      <c r="B15" s="5">
        <v>9</v>
      </c>
      <c r="C15" s="5" t="s">
        <v>53</v>
      </c>
      <c r="D15" s="8" t="s">
        <v>39</v>
      </c>
      <c r="E15" s="30" t="s">
        <v>176</v>
      </c>
      <c r="F15" s="9">
        <v>20509159051</v>
      </c>
      <c r="G15" s="25" t="s">
        <v>130</v>
      </c>
      <c r="H15" s="19">
        <v>40044.7</v>
      </c>
      <c r="I15" s="8" t="s">
        <v>175</v>
      </c>
      <c r="J15" s="22"/>
      <c r="K15" s="20"/>
    </row>
    <row r="16" spans="2:11" ht="12.75">
      <c r="B16" s="5">
        <v>10</v>
      </c>
      <c r="C16" s="5" t="s">
        <v>54</v>
      </c>
      <c r="D16" s="8" t="s">
        <v>39</v>
      </c>
      <c r="E16" s="30" t="s">
        <v>177</v>
      </c>
      <c r="F16" s="9">
        <v>20544470788</v>
      </c>
      <c r="G16" s="25" t="s">
        <v>131</v>
      </c>
      <c r="H16" s="19">
        <v>900</v>
      </c>
      <c r="I16" s="8"/>
      <c r="J16" s="22"/>
      <c r="K16" s="20"/>
    </row>
    <row r="17" spans="2:11" ht="12.75">
      <c r="B17" s="5">
        <v>11</v>
      </c>
      <c r="C17" s="5" t="s">
        <v>55</v>
      </c>
      <c r="D17" s="8" t="s">
        <v>39</v>
      </c>
      <c r="E17" s="30" t="s">
        <v>178</v>
      </c>
      <c r="F17" s="9">
        <v>20510962151</v>
      </c>
      <c r="G17" s="25" t="s">
        <v>132</v>
      </c>
      <c r="H17" s="19">
        <v>1260.92</v>
      </c>
      <c r="I17" s="8"/>
      <c r="J17" s="22"/>
      <c r="K17" s="20"/>
    </row>
    <row r="18" spans="2:11" ht="12.75">
      <c r="B18" s="5">
        <v>12</v>
      </c>
      <c r="C18" s="5" t="s">
        <v>56</v>
      </c>
      <c r="D18" s="8" t="s">
        <v>39</v>
      </c>
      <c r="E18" s="30" t="s">
        <v>179</v>
      </c>
      <c r="F18" s="9">
        <v>20167884491</v>
      </c>
      <c r="G18" s="25" t="s">
        <v>133</v>
      </c>
      <c r="H18" s="19">
        <v>3906.75</v>
      </c>
      <c r="I18" s="8"/>
      <c r="J18" s="22"/>
      <c r="K18" s="20"/>
    </row>
    <row r="19" spans="2:11" ht="25.5">
      <c r="B19" s="5">
        <v>13</v>
      </c>
      <c r="C19" s="5" t="s">
        <v>57</v>
      </c>
      <c r="D19" s="8" t="s">
        <v>39</v>
      </c>
      <c r="E19" s="30" t="s">
        <v>180</v>
      </c>
      <c r="F19" s="9">
        <v>17186895029</v>
      </c>
      <c r="G19" s="25" t="s">
        <v>134</v>
      </c>
      <c r="H19" s="19">
        <v>2212.5</v>
      </c>
      <c r="I19" s="8"/>
      <c r="J19" s="22"/>
      <c r="K19" s="20"/>
    </row>
    <row r="20" spans="2:11" ht="12.75">
      <c r="B20" s="5">
        <v>14</v>
      </c>
      <c r="C20" s="5" t="s">
        <v>58</v>
      </c>
      <c r="D20" s="8" t="s">
        <v>39</v>
      </c>
      <c r="E20" s="30" t="s">
        <v>181</v>
      </c>
      <c r="F20" s="9">
        <v>20260510887</v>
      </c>
      <c r="G20" s="25" t="s">
        <v>135</v>
      </c>
      <c r="H20" s="19">
        <v>1500</v>
      </c>
      <c r="I20" s="8" t="s">
        <v>175</v>
      </c>
      <c r="J20" s="22"/>
      <c r="K20" s="20"/>
    </row>
    <row r="21" spans="2:11" ht="25.5">
      <c r="B21" s="5">
        <v>15</v>
      </c>
      <c r="C21" s="5" t="s">
        <v>59</v>
      </c>
      <c r="D21" s="8" t="s">
        <v>39</v>
      </c>
      <c r="E21" s="30" t="s">
        <v>182</v>
      </c>
      <c r="F21" s="9">
        <v>20515457454</v>
      </c>
      <c r="G21" s="25" t="s">
        <v>37</v>
      </c>
      <c r="H21" s="19">
        <v>2900</v>
      </c>
      <c r="I21" s="8"/>
      <c r="J21" s="22"/>
      <c r="K21" s="20"/>
    </row>
    <row r="22" spans="2:11" ht="25.5">
      <c r="B22" s="5">
        <v>16</v>
      </c>
      <c r="C22" s="5" t="s">
        <v>60</v>
      </c>
      <c r="D22" s="8" t="s">
        <v>39</v>
      </c>
      <c r="E22" s="30" t="s">
        <v>174</v>
      </c>
      <c r="F22" s="9">
        <v>20509159051</v>
      </c>
      <c r="G22" s="25" t="s">
        <v>130</v>
      </c>
      <c r="H22" s="39">
        <f>740738.5*3.25</f>
        <v>2407400.125</v>
      </c>
      <c r="I22" s="8"/>
      <c r="J22" s="22"/>
      <c r="K22" s="20"/>
    </row>
    <row r="23" spans="2:11" ht="12.75">
      <c r="B23" s="5">
        <v>17</v>
      </c>
      <c r="C23" s="5" t="s">
        <v>61</v>
      </c>
      <c r="D23" s="8" t="s">
        <v>39</v>
      </c>
      <c r="E23" s="30" t="s">
        <v>183</v>
      </c>
      <c r="F23" s="9">
        <v>20392531786</v>
      </c>
      <c r="G23" s="25" t="s">
        <v>26</v>
      </c>
      <c r="H23" s="19">
        <v>6596.2</v>
      </c>
      <c r="I23" s="8"/>
      <c r="J23" s="22"/>
      <c r="K23" s="20"/>
    </row>
    <row r="24" spans="2:11" ht="12.75">
      <c r="B24" s="5">
        <v>18</v>
      </c>
      <c r="C24" s="5" t="s">
        <v>62</v>
      </c>
      <c r="D24" s="8" t="s">
        <v>39</v>
      </c>
      <c r="E24" s="30" t="s">
        <v>184</v>
      </c>
      <c r="F24" s="9">
        <v>20601793025</v>
      </c>
      <c r="G24" s="25" t="s">
        <v>136</v>
      </c>
      <c r="H24" s="19">
        <v>972.7</v>
      </c>
      <c r="I24" s="8"/>
      <c r="J24" s="22"/>
      <c r="K24" s="20"/>
    </row>
    <row r="25" spans="2:11" ht="25.5">
      <c r="B25" s="5">
        <v>19</v>
      </c>
      <c r="C25" s="5" t="s">
        <v>63</v>
      </c>
      <c r="D25" s="8" t="s">
        <v>39</v>
      </c>
      <c r="E25" s="30" t="s">
        <v>176</v>
      </c>
      <c r="F25" s="9">
        <v>20509159051</v>
      </c>
      <c r="G25" s="25" t="s">
        <v>130</v>
      </c>
      <c r="H25" s="39">
        <f>40044.7*3.25</f>
        <v>130145.275</v>
      </c>
      <c r="I25" s="8"/>
      <c r="J25" s="22"/>
      <c r="K25" s="20"/>
    </row>
    <row r="26" spans="2:11" ht="12.75">
      <c r="B26" s="5">
        <v>20</v>
      </c>
      <c r="C26" s="5" t="s">
        <v>64</v>
      </c>
      <c r="D26" s="8" t="s">
        <v>39</v>
      </c>
      <c r="E26" s="30" t="s">
        <v>185</v>
      </c>
      <c r="F26" s="9">
        <v>20600022271</v>
      </c>
      <c r="G26" s="25" t="s">
        <v>137</v>
      </c>
      <c r="H26" s="19">
        <v>99.8</v>
      </c>
      <c r="I26" s="8"/>
      <c r="J26" s="22"/>
      <c r="K26" s="20"/>
    </row>
    <row r="27" spans="2:11" ht="25.5">
      <c r="B27" s="5">
        <v>21</v>
      </c>
      <c r="C27" s="5" t="s">
        <v>65</v>
      </c>
      <c r="D27" s="8" t="s">
        <v>39</v>
      </c>
      <c r="E27" s="30" t="s">
        <v>186</v>
      </c>
      <c r="F27" s="9">
        <v>20601751195</v>
      </c>
      <c r="G27" s="25" t="s">
        <v>138</v>
      </c>
      <c r="H27" s="19">
        <v>2613.28</v>
      </c>
      <c r="I27" s="8"/>
      <c r="J27" s="22"/>
      <c r="K27" s="20"/>
    </row>
    <row r="28" spans="2:11" ht="12.75">
      <c r="B28" s="5">
        <v>22</v>
      </c>
      <c r="C28" s="5" t="s">
        <v>66</v>
      </c>
      <c r="D28" s="8" t="s">
        <v>39</v>
      </c>
      <c r="E28" s="30" t="s">
        <v>187</v>
      </c>
      <c r="F28" s="9">
        <v>20536231669</v>
      </c>
      <c r="G28" s="25" t="s">
        <v>139</v>
      </c>
      <c r="H28" s="19">
        <v>2706.19</v>
      </c>
      <c r="I28" s="8"/>
      <c r="J28" s="22"/>
      <c r="K28" s="20"/>
    </row>
    <row r="29" spans="2:11" ht="12.75">
      <c r="B29" s="5">
        <v>23</v>
      </c>
      <c r="C29" s="5" t="s">
        <v>67</v>
      </c>
      <c r="D29" s="8" t="s">
        <v>39</v>
      </c>
      <c r="E29" s="30" t="s">
        <v>188</v>
      </c>
      <c r="F29" s="9">
        <v>20601745683</v>
      </c>
      <c r="G29" s="25" t="s">
        <v>140</v>
      </c>
      <c r="H29" s="19">
        <v>1021.05</v>
      </c>
      <c r="I29" s="8"/>
      <c r="J29" s="22"/>
      <c r="K29" s="20"/>
    </row>
    <row r="30" spans="2:11" ht="12.75">
      <c r="B30" s="5">
        <v>24</v>
      </c>
      <c r="C30" s="5" t="s">
        <v>68</v>
      </c>
      <c r="D30" s="8" t="s">
        <v>39</v>
      </c>
      <c r="E30" s="30" t="s">
        <v>189</v>
      </c>
      <c r="F30" s="9">
        <v>20600808312</v>
      </c>
      <c r="G30" s="25" t="s">
        <v>141</v>
      </c>
      <c r="H30" s="19">
        <v>871.35</v>
      </c>
      <c r="I30" s="8"/>
      <c r="J30" s="22"/>
      <c r="K30" s="20"/>
    </row>
    <row r="31" spans="2:11" ht="25.5">
      <c r="B31" s="5">
        <v>25</v>
      </c>
      <c r="C31" s="5" t="s">
        <v>69</v>
      </c>
      <c r="D31" s="8" t="s">
        <v>39</v>
      </c>
      <c r="E31" s="30" t="s">
        <v>190</v>
      </c>
      <c r="F31" s="9">
        <v>20600008855</v>
      </c>
      <c r="G31" s="25" t="s">
        <v>142</v>
      </c>
      <c r="H31" s="19">
        <v>894.38</v>
      </c>
      <c r="I31" s="8"/>
      <c r="J31" s="22"/>
      <c r="K31" s="20"/>
    </row>
    <row r="32" spans="2:11" ht="12.75">
      <c r="B32" s="5">
        <v>26</v>
      </c>
      <c r="C32" s="5" t="s">
        <v>70</v>
      </c>
      <c r="D32" s="8" t="s">
        <v>39</v>
      </c>
      <c r="E32" s="30" t="s">
        <v>191</v>
      </c>
      <c r="F32" s="9">
        <v>20552630191</v>
      </c>
      <c r="G32" s="25" t="s">
        <v>28</v>
      </c>
      <c r="H32" s="19">
        <v>593.59</v>
      </c>
      <c r="I32" s="8"/>
      <c r="J32" s="22"/>
      <c r="K32" s="20"/>
    </row>
    <row r="33" spans="2:11" ht="25.5">
      <c r="B33" s="5">
        <v>27</v>
      </c>
      <c r="C33" s="5" t="s">
        <v>71</v>
      </c>
      <c r="D33" s="8" t="s">
        <v>39</v>
      </c>
      <c r="E33" s="30" t="s">
        <v>192</v>
      </c>
      <c r="F33" s="9">
        <v>20131308095</v>
      </c>
      <c r="G33" s="25" t="s">
        <v>143</v>
      </c>
      <c r="H33" s="39">
        <f>7766500*3.261</f>
        <v>25326556.5</v>
      </c>
      <c r="I33" s="8" t="s">
        <v>175</v>
      </c>
      <c r="J33" s="22"/>
      <c r="K33" s="20"/>
    </row>
    <row r="34" spans="2:11" ht="12.75">
      <c r="B34" s="5">
        <v>28</v>
      </c>
      <c r="C34" s="5" t="s">
        <v>72</v>
      </c>
      <c r="D34" s="8" t="s">
        <v>39</v>
      </c>
      <c r="E34" s="30" t="s">
        <v>193</v>
      </c>
      <c r="F34" s="9">
        <v>20100128056</v>
      </c>
      <c r="G34" s="25" t="s">
        <v>15</v>
      </c>
      <c r="H34" s="19">
        <v>278</v>
      </c>
      <c r="I34" s="8" t="s">
        <v>175</v>
      </c>
      <c r="J34" s="22"/>
      <c r="K34" s="20"/>
    </row>
    <row r="35" spans="2:11" ht="12.75">
      <c r="B35" s="5">
        <v>29</v>
      </c>
      <c r="C35" s="5" t="s">
        <v>73</v>
      </c>
      <c r="D35" s="8" t="s">
        <v>39</v>
      </c>
      <c r="E35" s="30" t="s">
        <v>194</v>
      </c>
      <c r="F35" s="9">
        <v>20100016681</v>
      </c>
      <c r="G35" s="25" t="s">
        <v>25</v>
      </c>
      <c r="H35" s="19">
        <v>499</v>
      </c>
      <c r="I35" s="8" t="s">
        <v>175</v>
      </c>
      <c r="J35" s="22"/>
      <c r="K35" s="20"/>
    </row>
    <row r="36" spans="2:11" ht="12.75">
      <c r="B36" s="5">
        <v>30</v>
      </c>
      <c r="C36" s="5" t="s">
        <v>74</v>
      </c>
      <c r="D36" s="8" t="s">
        <v>39</v>
      </c>
      <c r="E36" s="30" t="s">
        <v>195</v>
      </c>
      <c r="F36" s="9">
        <v>20601538211</v>
      </c>
      <c r="G36" s="25" t="s">
        <v>144</v>
      </c>
      <c r="H36" s="19">
        <v>980</v>
      </c>
      <c r="I36" s="8" t="s">
        <v>175</v>
      </c>
      <c r="J36" s="22"/>
      <c r="K36" s="20"/>
    </row>
    <row r="37" spans="2:11" ht="25.5">
      <c r="B37" s="5">
        <v>31</v>
      </c>
      <c r="C37" s="5" t="s">
        <v>75</v>
      </c>
      <c r="D37" s="8" t="s">
        <v>39</v>
      </c>
      <c r="E37" s="30" t="s">
        <v>192</v>
      </c>
      <c r="F37" s="9">
        <v>20131308095</v>
      </c>
      <c r="G37" s="25" t="s">
        <v>143</v>
      </c>
      <c r="H37" s="39">
        <f>7766500*3.261</f>
        <v>25326556.5</v>
      </c>
      <c r="I37" s="8" t="s">
        <v>175</v>
      </c>
      <c r="J37" s="22"/>
      <c r="K37" s="20"/>
    </row>
    <row r="38" spans="2:11" ht="25.5">
      <c r="B38" s="5">
        <v>32</v>
      </c>
      <c r="C38" s="5" t="s">
        <v>76</v>
      </c>
      <c r="D38" s="8" t="s">
        <v>39</v>
      </c>
      <c r="E38" s="30" t="s">
        <v>196</v>
      </c>
      <c r="F38" s="9">
        <v>20555227583</v>
      </c>
      <c r="G38" s="25" t="s">
        <v>145</v>
      </c>
      <c r="H38" s="19">
        <v>1466000</v>
      </c>
      <c r="I38" s="8"/>
      <c r="J38" s="22"/>
      <c r="K38" s="20"/>
    </row>
    <row r="39" spans="2:11" ht="38.25">
      <c r="B39" s="5">
        <v>33</v>
      </c>
      <c r="C39" s="5" t="s">
        <v>77</v>
      </c>
      <c r="D39" s="8" t="s">
        <v>39</v>
      </c>
      <c r="E39" s="30" t="s">
        <v>197</v>
      </c>
      <c r="F39" s="9">
        <v>20561365688</v>
      </c>
      <c r="G39" s="25" t="s">
        <v>146</v>
      </c>
      <c r="H39" s="19">
        <v>33000</v>
      </c>
      <c r="I39" s="8" t="s">
        <v>175</v>
      </c>
      <c r="J39" s="22"/>
      <c r="K39" s="20"/>
    </row>
    <row r="40" spans="2:11" ht="25.5" customHeight="1">
      <c r="B40" s="5">
        <v>34</v>
      </c>
      <c r="C40" s="5" t="s">
        <v>78</v>
      </c>
      <c r="D40" s="8" t="s">
        <v>39</v>
      </c>
      <c r="E40" s="30" t="s">
        <v>198</v>
      </c>
      <c r="F40" s="9">
        <v>20100330475</v>
      </c>
      <c r="G40" s="25" t="s">
        <v>40</v>
      </c>
      <c r="H40" s="19">
        <v>21000</v>
      </c>
      <c r="I40" s="8" t="s">
        <v>175</v>
      </c>
      <c r="J40" s="22"/>
      <c r="K40" s="20"/>
    </row>
    <row r="41" spans="2:11" ht="12.75">
      <c r="B41" s="5">
        <v>35</v>
      </c>
      <c r="C41" s="5" t="s">
        <v>79</v>
      </c>
      <c r="D41" s="8" t="s">
        <v>39</v>
      </c>
      <c r="E41" s="30" t="s">
        <v>199</v>
      </c>
      <c r="F41" s="9">
        <v>20509801038</v>
      </c>
      <c r="G41" s="25" t="s">
        <v>33</v>
      </c>
      <c r="H41" s="19">
        <v>875</v>
      </c>
      <c r="I41" s="8"/>
      <c r="J41" s="22"/>
      <c r="K41" s="20"/>
    </row>
    <row r="42" spans="2:11" ht="12.75">
      <c r="B42" s="5">
        <v>36</v>
      </c>
      <c r="C42" s="5" t="s">
        <v>80</v>
      </c>
      <c r="D42" s="8" t="s">
        <v>39</v>
      </c>
      <c r="E42" s="30" t="s">
        <v>200</v>
      </c>
      <c r="F42" s="9">
        <v>20509711047</v>
      </c>
      <c r="G42" s="25" t="s">
        <v>147</v>
      </c>
      <c r="H42" s="19">
        <v>1283.2</v>
      </c>
      <c r="I42" s="8"/>
      <c r="J42" s="22"/>
      <c r="K42" s="20"/>
    </row>
    <row r="43" spans="2:11" ht="25.5">
      <c r="B43" s="5">
        <v>37</v>
      </c>
      <c r="C43" s="5" t="s">
        <v>81</v>
      </c>
      <c r="D43" s="8" t="s">
        <v>39</v>
      </c>
      <c r="E43" s="30" t="s">
        <v>192</v>
      </c>
      <c r="F43" s="9">
        <v>20131308095</v>
      </c>
      <c r="G43" s="25" t="s">
        <v>143</v>
      </c>
      <c r="H43" s="39">
        <f>7766500*3.259</f>
        <v>25311023.5</v>
      </c>
      <c r="I43" s="8"/>
      <c r="J43" s="22"/>
      <c r="K43" s="20"/>
    </row>
    <row r="44" spans="2:11" ht="12.75">
      <c r="B44" s="5">
        <v>38</v>
      </c>
      <c r="C44" s="5" t="s">
        <v>82</v>
      </c>
      <c r="D44" s="8" t="s">
        <v>39</v>
      </c>
      <c r="E44" s="30" t="s">
        <v>195</v>
      </c>
      <c r="F44" s="9">
        <v>20601538211</v>
      </c>
      <c r="G44" s="25" t="s">
        <v>144</v>
      </c>
      <c r="H44" s="19">
        <v>980</v>
      </c>
      <c r="I44" s="8"/>
      <c r="J44" s="22"/>
      <c r="K44" s="20"/>
    </row>
    <row r="45" spans="2:11" ht="25.5">
      <c r="B45" s="5">
        <v>39</v>
      </c>
      <c r="C45" s="5" t="s">
        <v>83</v>
      </c>
      <c r="D45" s="8" t="s">
        <v>39</v>
      </c>
      <c r="E45" s="30" t="s">
        <v>198</v>
      </c>
      <c r="F45" s="9">
        <v>20100330475</v>
      </c>
      <c r="G45" s="25" t="s">
        <v>40</v>
      </c>
      <c r="H45" s="19">
        <v>21000</v>
      </c>
      <c r="I45" s="8"/>
      <c r="J45" s="22"/>
      <c r="K45" s="20"/>
    </row>
    <row r="46" spans="2:11" ht="38.25">
      <c r="B46" s="5">
        <v>40</v>
      </c>
      <c r="C46" s="5" t="s">
        <v>84</v>
      </c>
      <c r="D46" s="8" t="s">
        <v>39</v>
      </c>
      <c r="E46" s="30" t="s">
        <v>197</v>
      </c>
      <c r="F46" s="9">
        <v>20561365688</v>
      </c>
      <c r="G46" s="25" t="s">
        <v>146</v>
      </c>
      <c r="H46" s="19">
        <v>33000</v>
      </c>
      <c r="I46" s="8"/>
      <c r="J46" s="22"/>
      <c r="K46" s="20"/>
    </row>
    <row r="47" spans="2:11" ht="12.75">
      <c r="B47" s="5">
        <v>41</v>
      </c>
      <c r="C47" s="5" t="s">
        <v>85</v>
      </c>
      <c r="D47" s="8" t="s">
        <v>39</v>
      </c>
      <c r="E47" s="30" t="s">
        <v>194</v>
      </c>
      <c r="F47" s="9">
        <v>20100016681</v>
      </c>
      <c r="G47" s="25" t="s">
        <v>25</v>
      </c>
      <c r="H47" s="19">
        <v>499</v>
      </c>
      <c r="I47" s="8"/>
      <c r="J47" s="22"/>
      <c r="K47" s="20"/>
    </row>
    <row r="48" spans="2:11" ht="12.75">
      <c r="B48" s="5">
        <v>42</v>
      </c>
      <c r="C48" s="5" t="s">
        <v>86</v>
      </c>
      <c r="D48" s="8" t="s">
        <v>39</v>
      </c>
      <c r="E48" s="30" t="s">
        <v>201</v>
      </c>
      <c r="F48" s="9">
        <v>20601761085</v>
      </c>
      <c r="G48" s="25" t="s">
        <v>148</v>
      </c>
      <c r="H48" s="19">
        <v>2062.92</v>
      </c>
      <c r="I48" s="8" t="s">
        <v>175</v>
      </c>
      <c r="J48" s="22"/>
      <c r="K48" s="20"/>
    </row>
    <row r="49" spans="2:11" ht="12.75">
      <c r="B49" s="5">
        <v>43</v>
      </c>
      <c r="C49" s="5" t="s">
        <v>87</v>
      </c>
      <c r="D49" s="8" t="s">
        <v>39</v>
      </c>
      <c r="E49" s="30" t="s">
        <v>202</v>
      </c>
      <c r="F49" s="9">
        <v>99000004207</v>
      </c>
      <c r="G49" s="25" t="s">
        <v>149</v>
      </c>
      <c r="H49" s="39">
        <f>160000*3.252</f>
        <v>520319.99999999994</v>
      </c>
      <c r="I49" s="8"/>
      <c r="J49" s="22"/>
      <c r="K49" s="20"/>
    </row>
    <row r="50" spans="2:11" ht="12.75">
      <c r="B50" s="5">
        <v>44</v>
      </c>
      <c r="C50" s="5" t="s">
        <v>88</v>
      </c>
      <c r="D50" s="8" t="s">
        <v>39</v>
      </c>
      <c r="E50" s="30" t="s">
        <v>193</v>
      </c>
      <c r="F50" s="9">
        <v>20100128056</v>
      </c>
      <c r="G50" s="25" t="s">
        <v>15</v>
      </c>
      <c r="H50" s="19">
        <v>278</v>
      </c>
      <c r="I50" s="8"/>
      <c r="J50" s="22"/>
      <c r="K50" s="20"/>
    </row>
    <row r="51" spans="2:11" ht="12.75">
      <c r="B51" s="5">
        <v>45</v>
      </c>
      <c r="C51" s="5" t="s">
        <v>89</v>
      </c>
      <c r="D51" s="8" t="s">
        <v>39</v>
      </c>
      <c r="E51" s="30" t="s">
        <v>203</v>
      </c>
      <c r="F51" s="9">
        <v>20100128056</v>
      </c>
      <c r="G51" s="25" t="s">
        <v>15</v>
      </c>
      <c r="H51" s="19">
        <v>278</v>
      </c>
      <c r="I51" s="8"/>
      <c r="J51" s="22"/>
      <c r="K51" s="20"/>
    </row>
    <row r="52" spans="2:11" ht="12.75">
      <c r="B52" s="5">
        <v>46</v>
      </c>
      <c r="C52" s="5" t="s">
        <v>90</v>
      </c>
      <c r="D52" s="8" t="s">
        <v>39</v>
      </c>
      <c r="E52" s="30" t="s">
        <v>204</v>
      </c>
      <c r="F52" s="9">
        <v>20602751016</v>
      </c>
      <c r="G52" s="25" t="s">
        <v>150</v>
      </c>
      <c r="H52" s="19">
        <v>8459454.68</v>
      </c>
      <c r="I52" s="8" t="s">
        <v>175</v>
      </c>
      <c r="J52" s="22"/>
      <c r="K52" s="20"/>
    </row>
    <row r="53" spans="2:11" ht="38.25">
      <c r="B53" s="5">
        <v>47</v>
      </c>
      <c r="C53" s="5" t="s">
        <v>91</v>
      </c>
      <c r="D53" s="8" t="s">
        <v>39</v>
      </c>
      <c r="E53" s="30" t="s">
        <v>205</v>
      </c>
      <c r="F53" s="9">
        <v>20505178611</v>
      </c>
      <c r="G53" s="25" t="s">
        <v>32</v>
      </c>
      <c r="H53" s="19">
        <v>8.02</v>
      </c>
      <c r="I53" s="8"/>
      <c r="J53" s="22"/>
      <c r="K53" s="20"/>
    </row>
    <row r="54" spans="2:11" ht="12.75">
      <c r="B54" s="5">
        <v>48</v>
      </c>
      <c r="C54" s="5" t="s">
        <v>92</v>
      </c>
      <c r="D54" s="8" t="s">
        <v>39</v>
      </c>
      <c r="E54" s="30" t="s">
        <v>206</v>
      </c>
      <c r="F54" s="9">
        <v>20100475872</v>
      </c>
      <c r="G54" s="25" t="s">
        <v>30</v>
      </c>
      <c r="H54" s="19">
        <v>1920.81</v>
      </c>
      <c r="I54" s="8"/>
      <c r="J54" s="22"/>
      <c r="K54" s="20"/>
    </row>
    <row r="55" spans="2:11" ht="12.75">
      <c r="B55" s="5">
        <v>49</v>
      </c>
      <c r="C55" s="5" t="s">
        <v>93</v>
      </c>
      <c r="D55" s="8" t="s">
        <v>39</v>
      </c>
      <c r="E55" s="30" t="s">
        <v>207</v>
      </c>
      <c r="F55" s="9">
        <v>20552630191</v>
      </c>
      <c r="G55" s="25" t="s">
        <v>28</v>
      </c>
      <c r="H55" s="19">
        <v>1939.04</v>
      </c>
      <c r="I55" s="8"/>
      <c r="J55" s="22"/>
      <c r="K55" s="20"/>
    </row>
    <row r="56" spans="2:11" ht="12.75">
      <c r="B56" s="5">
        <v>50</v>
      </c>
      <c r="C56" s="5" t="s">
        <v>94</v>
      </c>
      <c r="D56" s="8" t="s">
        <v>39</v>
      </c>
      <c r="E56" s="30" t="s">
        <v>208</v>
      </c>
      <c r="F56" s="9">
        <v>20524938201</v>
      </c>
      <c r="G56" s="25" t="s">
        <v>27</v>
      </c>
      <c r="H56" s="19">
        <v>2412.56</v>
      </c>
      <c r="I56" s="8"/>
      <c r="J56" s="22"/>
      <c r="K56" s="20"/>
    </row>
    <row r="57" spans="2:11" ht="12.75">
      <c r="B57" s="5">
        <v>51</v>
      </c>
      <c r="C57" s="5" t="s">
        <v>95</v>
      </c>
      <c r="D57" s="8" t="s">
        <v>39</v>
      </c>
      <c r="E57" s="30" t="s">
        <v>208</v>
      </c>
      <c r="F57" s="9">
        <v>20125412875</v>
      </c>
      <c r="G57" s="25" t="s">
        <v>29</v>
      </c>
      <c r="H57" s="19">
        <v>4328.48</v>
      </c>
      <c r="I57" s="8"/>
      <c r="J57" s="22"/>
      <c r="K57" s="20"/>
    </row>
    <row r="58" spans="2:11" ht="12.75">
      <c r="B58" s="5">
        <v>52</v>
      </c>
      <c r="C58" s="5" t="s">
        <v>96</v>
      </c>
      <c r="D58" s="8" t="s">
        <v>39</v>
      </c>
      <c r="E58" s="30" t="s">
        <v>208</v>
      </c>
      <c r="F58" s="9">
        <v>20537321190</v>
      </c>
      <c r="G58" s="25" t="s">
        <v>12</v>
      </c>
      <c r="H58" s="19">
        <v>2222.29</v>
      </c>
      <c r="I58" s="8"/>
      <c r="J58" s="22"/>
      <c r="K58" s="20"/>
    </row>
    <row r="59" spans="2:11" ht="12.75">
      <c r="B59" s="5">
        <v>53</v>
      </c>
      <c r="C59" s="5" t="s">
        <v>97</v>
      </c>
      <c r="D59" s="8" t="s">
        <v>39</v>
      </c>
      <c r="E59" s="30" t="s">
        <v>209</v>
      </c>
      <c r="F59" s="9">
        <v>20512026274</v>
      </c>
      <c r="G59" s="25" t="s">
        <v>151</v>
      </c>
      <c r="H59" s="19">
        <v>37.24</v>
      </c>
      <c r="I59" s="8"/>
      <c r="J59" s="22"/>
      <c r="K59" s="20"/>
    </row>
    <row r="60" spans="2:11" ht="12.75">
      <c r="B60" s="5">
        <v>54</v>
      </c>
      <c r="C60" s="5" t="s">
        <v>98</v>
      </c>
      <c r="D60" s="8" t="s">
        <v>39</v>
      </c>
      <c r="E60" s="31" t="s">
        <v>210</v>
      </c>
      <c r="F60" s="9">
        <v>20517127494</v>
      </c>
      <c r="G60" s="25" t="s">
        <v>152</v>
      </c>
      <c r="H60" s="19">
        <v>31.27</v>
      </c>
      <c r="I60" s="8"/>
      <c r="J60" s="22"/>
      <c r="K60" s="20"/>
    </row>
    <row r="61" spans="2:11" ht="12.75">
      <c r="B61" s="5">
        <v>55</v>
      </c>
      <c r="C61" s="5" t="s">
        <v>99</v>
      </c>
      <c r="D61" s="8" t="s">
        <v>39</v>
      </c>
      <c r="E61" s="31" t="s">
        <v>211</v>
      </c>
      <c r="F61" s="9">
        <v>20112091221</v>
      </c>
      <c r="G61" s="25" t="s">
        <v>153</v>
      </c>
      <c r="H61" s="19">
        <v>7.55</v>
      </c>
      <c r="I61" s="8"/>
      <c r="J61" s="22"/>
      <c r="K61" s="20"/>
    </row>
    <row r="62" spans="2:11" ht="12.75">
      <c r="B62" s="5">
        <v>56</v>
      </c>
      <c r="C62" s="5" t="s">
        <v>100</v>
      </c>
      <c r="D62" s="8" t="s">
        <v>39</v>
      </c>
      <c r="E62" s="31" t="s">
        <v>212</v>
      </c>
      <c r="F62" s="9">
        <v>20100049181</v>
      </c>
      <c r="G62" s="25" t="s">
        <v>13</v>
      </c>
      <c r="H62" s="19">
        <v>223.02</v>
      </c>
      <c r="I62" s="8"/>
      <c r="J62" s="22"/>
      <c r="K62" s="20"/>
    </row>
    <row r="63" spans="2:11" ht="12.75">
      <c r="B63" s="5">
        <v>57</v>
      </c>
      <c r="C63" s="5" t="s">
        <v>101</v>
      </c>
      <c r="D63" s="8" t="s">
        <v>39</v>
      </c>
      <c r="E63" s="30" t="s">
        <v>213</v>
      </c>
      <c r="F63" s="9">
        <v>20100049181</v>
      </c>
      <c r="G63" s="25" t="s">
        <v>13</v>
      </c>
      <c r="H63" s="19">
        <v>487.46</v>
      </c>
      <c r="I63" s="8"/>
      <c r="J63" s="22"/>
      <c r="K63" s="20"/>
    </row>
    <row r="64" spans="2:11" ht="25.5">
      <c r="B64" s="5">
        <v>58</v>
      </c>
      <c r="C64" s="5" t="s">
        <v>102</v>
      </c>
      <c r="D64" s="8" t="s">
        <v>39</v>
      </c>
      <c r="E64" s="30" t="s">
        <v>214</v>
      </c>
      <c r="F64" s="9">
        <v>20600885392</v>
      </c>
      <c r="G64" s="25" t="s">
        <v>154</v>
      </c>
      <c r="H64" s="19">
        <v>330.16</v>
      </c>
      <c r="I64" s="8"/>
      <c r="J64" s="22"/>
      <c r="K64" s="20"/>
    </row>
    <row r="65" spans="2:11" ht="12.75">
      <c r="B65" s="5">
        <v>59</v>
      </c>
      <c r="C65" s="5" t="s">
        <v>103</v>
      </c>
      <c r="D65" s="8" t="s">
        <v>39</v>
      </c>
      <c r="E65" s="30" t="s">
        <v>208</v>
      </c>
      <c r="F65" s="9">
        <v>20469818552</v>
      </c>
      <c r="G65" s="25" t="s">
        <v>155</v>
      </c>
      <c r="H65" s="19">
        <v>478.84</v>
      </c>
      <c r="I65" s="8"/>
      <c r="J65" s="22"/>
      <c r="K65" s="20"/>
    </row>
    <row r="66" spans="2:11" ht="12.75">
      <c r="B66" s="5">
        <v>60</v>
      </c>
      <c r="C66" s="5" t="s">
        <v>104</v>
      </c>
      <c r="D66" s="8" t="s">
        <v>39</v>
      </c>
      <c r="E66" s="30" t="s">
        <v>215</v>
      </c>
      <c r="F66" s="9">
        <v>20537839610</v>
      </c>
      <c r="G66" s="25" t="s">
        <v>156</v>
      </c>
      <c r="H66" s="19">
        <v>548.58</v>
      </c>
      <c r="I66" s="8" t="s">
        <v>175</v>
      </c>
      <c r="J66" s="22"/>
      <c r="K66" s="20"/>
    </row>
    <row r="67" spans="2:11" ht="25.5">
      <c r="B67" s="5">
        <v>61</v>
      </c>
      <c r="C67" s="5" t="s">
        <v>105</v>
      </c>
      <c r="D67" s="8" t="s">
        <v>39</v>
      </c>
      <c r="E67" s="30" t="s">
        <v>216</v>
      </c>
      <c r="F67" s="9">
        <v>20554304461</v>
      </c>
      <c r="G67" s="25" t="s">
        <v>157</v>
      </c>
      <c r="H67" s="23">
        <v>265.21</v>
      </c>
      <c r="I67" s="8"/>
      <c r="J67" s="22"/>
      <c r="K67" s="20"/>
    </row>
    <row r="68" spans="2:11" ht="12.75">
      <c r="B68" s="5">
        <v>62</v>
      </c>
      <c r="C68" s="5" t="s">
        <v>106</v>
      </c>
      <c r="D68" s="8" t="s">
        <v>39</v>
      </c>
      <c r="E68" s="30" t="s">
        <v>217</v>
      </c>
      <c r="F68" s="9">
        <v>10407773859</v>
      </c>
      <c r="G68" s="25" t="s">
        <v>158</v>
      </c>
      <c r="H68" s="23">
        <v>9.85</v>
      </c>
      <c r="I68" s="8"/>
      <c r="J68" s="22"/>
      <c r="K68" s="20"/>
    </row>
    <row r="69" spans="2:11" ht="25.5">
      <c r="B69" s="5">
        <v>63</v>
      </c>
      <c r="C69" s="5" t="s">
        <v>107</v>
      </c>
      <c r="D69" s="8" t="s">
        <v>39</v>
      </c>
      <c r="E69" s="30" t="s">
        <v>218</v>
      </c>
      <c r="F69" s="9">
        <v>20601017823</v>
      </c>
      <c r="G69" s="25" t="s">
        <v>159</v>
      </c>
      <c r="H69" s="23">
        <v>83.67</v>
      </c>
      <c r="I69" s="8"/>
      <c r="J69" s="22"/>
      <c r="K69" s="20"/>
    </row>
    <row r="70" spans="2:11" ht="12.75">
      <c r="B70" s="5">
        <v>64</v>
      </c>
      <c r="C70" s="5" t="s">
        <v>108</v>
      </c>
      <c r="D70" s="8" t="s">
        <v>39</v>
      </c>
      <c r="E70" s="30" t="s">
        <v>208</v>
      </c>
      <c r="F70" s="9">
        <v>20600679091</v>
      </c>
      <c r="G70" s="25" t="s">
        <v>160</v>
      </c>
      <c r="H70" s="23">
        <v>617.73</v>
      </c>
      <c r="I70" s="8"/>
      <c r="J70" s="22"/>
      <c r="K70" s="20"/>
    </row>
    <row r="71" spans="2:11" ht="12.75">
      <c r="B71" s="5">
        <v>65</v>
      </c>
      <c r="C71" s="5" t="s">
        <v>109</v>
      </c>
      <c r="D71" s="8" t="s">
        <v>39</v>
      </c>
      <c r="E71" s="30" t="s">
        <v>201</v>
      </c>
      <c r="F71" s="9">
        <v>20600976550</v>
      </c>
      <c r="G71" s="25" t="s">
        <v>161</v>
      </c>
      <c r="H71" s="23">
        <v>2035.74</v>
      </c>
      <c r="I71" s="8" t="s">
        <v>175</v>
      </c>
      <c r="J71" s="22"/>
      <c r="K71" s="20"/>
    </row>
    <row r="72" spans="2:11" ht="12.75">
      <c r="B72" s="5">
        <v>66</v>
      </c>
      <c r="C72" s="5" t="s">
        <v>110</v>
      </c>
      <c r="D72" s="8" t="s">
        <v>39</v>
      </c>
      <c r="E72" s="30" t="s">
        <v>219</v>
      </c>
      <c r="F72" s="9">
        <v>20524938201</v>
      </c>
      <c r="G72" s="25" t="s">
        <v>27</v>
      </c>
      <c r="H72" s="23">
        <v>48.14</v>
      </c>
      <c r="I72" s="8"/>
      <c r="J72" s="22"/>
      <c r="K72" s="20"/>
    </row>
    <row r="73" spans="2:11" ht="12.75">
      <c r="B73" s="5">
        <v>67</v>
      </c>
      <c r="C73" s="5" t="s">
        <v>111</v>
      </c>
      <c r="D73" s="8" t="s">
        <v>39</v>
      </c>
      <c r="E73" s="30" t="s">
        <v>220</v>
      </c>
      <c r="F73" s="9">
        <v>10442802667</v>
      </c>
      <c r="G73" s="25" t="s">
        <v>162</v>
      </c>
      <c r="H73" s="23">
        <v>112.34</v>
      </c>
      <c r="I73" s="8"/>
      <c r="J73" s="22"/>
      <c r="K73" s="20"/>
    </row>
    <row r="74" spans="2:11" ht="12.75">
      <c r="B74" s="5">
        <v>68</v>
      </c>
      <c r="C74" s="5" t="s">
        <v>112</v>
      </c>
      <c r="D74" s="8" t="s">
        <v>39</v>
      </c>
      <c r="E74" s="30" t="s">
        <v>221</v>
      </c>
      <c r="F74" s="9">
        <v>20555868961</v>
      </c>
      <c r="G74" s="25" t="s">
        <v>163</v>
      </c>
      <c r="H74" s="23">
        <v>357.96</v>
      </c>
      <c r="I74" s="8"/>
      <c r="J74" s="22"/>
      <c r="K74" s="20"/>
    </row>
    <row r="75" spans="2:11" ht="12.75">
      <c r="B75" s="5">
        <v>69</v>
      </c>
      <c r="C75" s="5" t="s">
        <v>113</v>
      </c>
      <c r="D75" s="8" t="s">
        <v>39</v>
      </c>
      <c r="E75" s="30" t="s">
        <v>222</v>
      </c>
      <c r="F75" s="9">
        <v>20555868961</v>
      </c>
      <c r="G75" s="25" t="s">
        <v>163</v>
      </c>
      <c r="H75" s="23">
        <v>1193.22</v>
      </c>
      <c r="I75" s="8"/>
      <c r="J75" s="22"/>
      <c r="K75" s="20"/>
    </row>
    <row r="76" spans="2:11" ht="12.75">
      <c r="B76" s="5">
        <v>70</v>
      </c>
      <c r="C76" s="5" t="s">
        <v>114</v>
      </c>
      <c r="D76" s="8" t="s">
        <v>39</v>
      </c>
      <c r="E76" s="30" t="s">
        <v>223</v>
      </c>
      <c r="F76" s="9">
        <v>20100475872</v>
      </c>
      <c r="G76" s="25" t="s">
        <v>30</v>
      </c>
      <c r="H76" s="23">
        <v>1400.78</v>
      </c>
      <c r="I76" s="8"/>
      <c r="J76" s="22"/>
      <c r="K76" s="20"/>
    </row>
    <row r="77" spans="2:11" ht="12.75">
      <c r="B77" s="5">
        <v>71</v>
      </c>
      <c r="C77" s="5" t="s">
        <v>115</v>
      </c>
      <c r="D77" s="8" t="s">
        <v>39</v>
      </c>
      <c r="E77" s="30" t="s">
        <v>224</v>
      </c>
      <c r="F77" s="9">
        <v>10442802667</v>
      </c>
      <c r="G77" s="25" t="s">
        <v>162</v>
      </c>
      <c r="H77" s="23">
        <v>279.31</v>
      </c>
      <c r="I77" s="8"/>
      <c r="J77" s="22"/>
      <c r="K77" s="17"/>
    </row>
    <row r="78" spans="2:11" ht="12.75">
      <c r="B78" s="5">
        <v>72</v>
      </c>
      <c r="C78" s="5" t="s">
        <v>116</v>
      </c>
      <c r="D78" s="8" t="s">
        <v>39</v>
      </c>
      <c r="E78" s="30" t="s">
        <v>225</v>
      </c>
      <c r="F78" s="9">
        <v>20517127494</v>
      </c>
      <c r="G78" s="25" t="s">
        <v>152</v>
      </c>
      <c r="H78" s="23">
        <v>259.6</v>
      </c>
      <c r="I78" s="8"/>
      <c r="J78" s="22"/>
      <c r="K78" s="17"/>
    </row>
    <row r="79" spans="2:11" ht="38.25">
      <c r="B79" s="5">
        <v>73</v>
      </c>
      <c r="C79" s="5" t="s">
        <v>117</v>
      </c>
      <c r="D79" s="8" t="s">
        <v>39</v>
      </c>
      <c r="E79" s="30" t="s">
        <v>226</v>
      </c>
      <c r="F79" s="9">
        <v>20505178611</v>
      </c>
      <c r="G79" s="25" t="s">
        <v>32</v>
      </c>
      <c r="H79" s="23">
        <v>535.48</v>
      </c>
      <c r="I79" s="8"/>
      <c r="J79" s="22"/>
      <c r="K79" s="17"/>
    </row>
    <row r="80" spans="2:11" ht="25.5">
      <c r="B80" s="5">
        <v>74</v>
      </c>
      <c r="C80" s="5" t="s">
        <v>118</v>
      </c>
      <c r="D80" s="8" t="s">
        <v>39</v>
      </c>
      <c r="E80" s="30" t="s">
        <v>230</v>
      </c>
      <c r="F80" s="9">
        <v>20524938201</v>
      </c>
      <c r="G80" s="25" t="s">
        <v>27</v>
      </c>
      <c r="H80" s="23">
        <v>278.48</v>
      </c>
      <c r="I80" s="8"/>
      <c r="J80" s="22"/>
      <c r="K80" s="17"/>
    </row>
    <row r="81" spans="2:11" ht="25.5">
      <c r="B81" s="5">
        <v>75</v>
      </c>
      <c r="C81" s="5" t="s">
        <v>119</v>
      </c>
      <c r="D81" s="8" t="s">
        <v>39</v>
      </c>
      <c r="E81" s="30" t="s">
        <v>229</v>
      </c>
      <c r="F81" s="9">
        <v>20107840266</v>
      </c>
      <c r="G81" s="25" t="s">
        <v>31</v>
      </c>
      <c r="H81" s="23">
        <v>284.38</v>
      </c>
      <c r="I81" s="8"/>
      <c r="J81" s="17"/>
      <c r="K81" s="17"/>
    </row>
    <row r="82" spans="2:11" ht="12.75">
      <c r="B82" s="5">
        <v>76</v>
      </c>
      <c r="C82" s="5" t="s">
        <v>120</v>
      </c>
      <c r="D82" s="8" t="s">
        <v>39</v>
      </c>
      <c r="E82" s="30" t="s">
        <v>227</v>
      </c>
      <c r="F82" s="9">
        <v>20537839610</v>
      </c>
      <c r="G82" s="25" t="s">
        <v>156</v>
      </c>
      <c r="H82" s="23">
        <v>935.8</v>
      </c>
      <c r="I82" s="8" t="s">
        <v>175</v>
      </c>
      <c r="J82" s="17"/>
      <c r="K82" s="17"/>
    </row>
    <row r="83" spans="2:11" ht="22.5" customHeight="1">
      <c r="B83" s="5">
        <v>77</v>
      </c>
      <c r="C83" s="5" t="s">
        <v>121</v>
      </c>
      <c r="D83" s="8" t="s">
        <v>39</v>
      </c>
      <c r="E83" s="30" t="s">
        <v>201</v>
      </c>
      <c r="F83" s="9">
        <v>20545638259</v>
      </c>
      <c r="G83" s="25" t="s">
        <v>164</v>
      </c>
      <c r="H83" s="23">
        <v>2083.01</v>
      </c>
      <c r="I83" s="8"/>
      <c r="J83" s="17"/>
      <c r="K83" s="17"/>
    </row>
    <row r="84" spans="2:11" ht="33.75" customHeight="1">
      <c r="B84" s="5">
        <v>78</v>
      </c>
      <c r="C84" s="5" t="s">
        <v>122</v>
      </c>
      <c r="D84" s="8" t="s">
        <v>39</v>
      </c>
      <c r="E84" s="31" t="s">
        <v>228</v>
      </c>
      <c r="F84" s="9">
        <v>20600377664</v>
      </c>
      <c r="G84" s="25" t="s">
        <v>165</v>
      </c>
      <c r="H84" s="23">
        <v>1775</v>
      </c>
      <c r="I84" s="8"/>
      <c r="J84" s="17"/>
      <c r="K84" s="17"/>
    </row>
    <row r="85" spans="2:11" ht="22.5" customHeight="1">
      <c r="B85" s="5">
        <v>79</v>
      </c>
      <c r="C85" s="5" t="s">
        <v>123</v>
      </c>
      <c r="D85" s="8" t="s">
        <v>39</v>
      </c>
      <c r="E85" s="31" t="s">
        <v>228</v>
      </c>
      <c r="F85" s="9">
        <v>20510962151</v>
      </c>
      <c r="G85" s="25" t="s">
        <v>132</v>
      </c>
      <c r="H85" s="23">
        <v>527</v>
      </c>
      <c r="I85" s="8" t="s">
        <v>175</v>
      </c>
      <c r="J85" s="17"/>
      <c r="K85" s="17"/>
    </row>
    <row r="86" spans="2:42" ht="33.75" customHeight="1">
      <c r="B86" s="5">
        <v>80</v>
      </c>
      <c r="C86" s="5" t="s">
        <v>124</v>
      </c>
      <c r="D86" s="8" t="s">
        <v>39</v>
      </c>
      <c r="E86" s="32" t="s">
        <v>228</v>
      </c>
      <c r="F86" s="9">
        <v>20600377664</v>
      </c>
      <c r="G86" s="25" t="s">
        <v>165</v>
      </c>
      <c r="H86" s="23">
        <v>1999</v>
      </c>
      <c r="I86" s="8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2:42" ht="38.25">
      <c r="B87" s="5">
        <v>81</v>
      </c>
      <c r="C87" s="5" t="s">
        <v>231</v>
      </c>
      <c r="D87" s="8" t="s">
        <v>39</v>
      </c>
      <c r="E87" s="33" t="s">
        <v>321</v>
      </c>
      <c r="F87" s="9">
        <v>20501577252</v>
      </c>
      <c r="G87" s="26" t="s">
        <v>43</v>
      </c>
      <c r="H87" s="24">
        <v>660000</v>
      </c>
      <c r="I87" s="8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2:42" ht="25.5">
      <c r="B88" s="5">
        <v>82</v>
      </c>
      <c r="C88" s="5" t="s">
        <v>232</v>
      </c>
      <c r="D88" s="8" t="s">
        <v>39</v>
      </c>
      <c r="E88" s="33" t="s">
        <v>322</v>
      </c>
      <c r="F88" s="9">
        <v>20331898008</v>
      </c>
      <c r="G88" s="26" t="s">
        <v>19</v>
      </c>
      <c r="H88" s="24">
        <v>11000</v>
      </c>
      <c r="I88" s="8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2:42" ht="43.5" customHeight="1">
      <c r="B89" s="5">
        <v>83</v>
      </c>
      <c r="C89" s="5" t="s">
        <v>233</v>
      </c>
      <c r="D89" s="8" t="s">
        <v>39</v>
      </c>
      <c r="E89" s="33" t="s">
        <v>323</v>
      </c>
      <c r="F89" s="9">
        <v>20269985900</v>
      </c>
      <c r="G89" s="26" t="s">
        <v>42</v>
      </c>
      <c r="H89" s="24">
        <v>145000</v>
      </c>
      <c r="I89" s="8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2:42" ht="50.25" customHeight="1">
      <c r="B90" s="5">
        <v>84</v>
      </c>
      <c r="C90" s="5" t="s">
        <v>234</v>
      </c>
      <c r="D90" s="8" t="s">
        <v>39</v>
      </c>
      <c r="E90" s="34" t="s">
        <v>373</v>
      </c>
      <c r="F90" s="9">
        <v>20566047234</v>
      </c>
      <c r="G90" s="26" t="s">
        <v>293</v>
      </c>
      <c r="H90" s="24">
        <v>1788666.25</v>
      </c>
      <c r="I90" s="8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2:42" ht="29.25" customHeight="1">
      <c r="B91" s="5">
        <v>85</v>
      </c>
      <c r="C91" s="5" t="s">
        <v>235</v>
      </c>
      <c r="D91" s="8" t="s">
        <v>39</v>
      </c>
      <c r="E91" s="34" t="s">
        <v>372</v>
      </c>
      <c r="F91" s="9">
        <v>20100152356</v>
      </c>
      <c r="G91" s="26" t="s">
        <v>41</v>
      </c>
      <c r="H91" s="24">
        <v>4557.27</v>
      </c>
      <c r="I91" s="8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2:42" ht="41.25" customHeight="1">
      <c r="B92" s="5">
        <v>86</v>
      </c>
      <c r="C92" s="5" t="s">
        <v>236</v>
      </c>
      <c r="D92" s="8" t="s">
        <v>39</v>
      </c>
      <c r="E92" s="33" t="s">
        <v>324</v>
      </c>
      <c r="F92" s="9">
        <v>20544841867</v>
      </c>
      <c r="G92" s="26" t="s">
        <v>11</v>
      </c>
      <c r="H92" s="24">
        <v>2239.64</v>
      </c>
      <c r="I92" s="8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2:42" ht="39.75" customHeight="1">
      <c r="B93" s="5">
        <v>87</v>
      </c>
      <c r="C93" s="5" t="s">
        <v>237</v>
      </c>
      <c r="D93" s="8" t="s">
        <v>39</v>
      </c>
      <c r="E93" s="33" t="s">
        <v>325</v>
      </c>
      <c r="F93" s="9">
        <v>20481661481</v>
      </c>
      <c r="G93" s="26" t="s">
        <v>294</v>
      </c>
      <c r="H93" s="24">
        <v>1427497.92</v>
      </c>
      <c r="I93" s="8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2:42" ht="33" customHeight="1">
      <c r="B94" s="5">
        <v>88</v>
      </c>
      <c r="C94" s="5" t="s">
        <v>238</v>
      </c>
      <c r="D94" s="8" t="s">
        <v>39</v>
      </c>
      <c r="E94" s="34" t="s">
        <v>374</v>
      </c>
      <c r="F94" s="9">
        <v>99000000546</v>
      </c>
      <c r="G94" s="26" t="s">
        <v>126</v>
      </c>
      <c r="H94" s="40">
        <f>28697*3.217</f>
        <v>92318.249</v>
      </c>
      <c r="I94" s="8" t="s">
        <v>175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2:42" ht="24.75" customHeight="1">
      <c r="B95" s="5">
        <v>89</v>
      </c>
      <c r="C95" s="5" t="s">
        <v>239</v>
      </c>
      <c r="D95" s="8" t="s">
        <v>39</v>
      </c>
      <c r="E95" s="33" t="s">
        <v>326</v>
      </c>
      <c r="F95" s="9">
        <v>99000000546</v>
      </c>
      <c r="G95" s="26" t="s">
        <v>126</v>
      </c>
      <c r="H95" s="40">
        <f>4400*3.217</f>
        <v>14154.800000000001</v>
      </c>
      <c r="I95" s="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2:42" ht="25.5">
      <c r="B96" s="5">
        <v>90</v>
      </c>
      <c r="C96" s="5" t="s">
        <v>240</v>
      </c>
      <c r="D96" s="8" t="s">
        <v>39</v>
      </c>
      <c r="E96" s="34" t="s">
        <v>374</v>
      </c>
      <c r="F96" s="9">
        <v>99000000546</v>
      </c>
      <c r="G96" s="27" t="s">
        <v>126</v>
      </c>
      <c r="H96" s="40">
        <f>8841*3.217</f>
        <v>28441.497</v>
      </c>
      <c r="I96" s="8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2:42" ht="24.75" customHeight="1">
      <c r="B97" s="5">
        <v>91</v>
      </c>
      <c r="C97" s="5" t="s">
        <v>241</v>
      </c>
      <c r="D97" s="8" t="s">
        <v>39</v>
      </c>
      <c r="E97" s="33" t="s">
        <v>327</v>
      </c>
      <c r="F97" s="9">
        <v>20516045559</v>
      </c>
      <c r="G97" s="26" t="s">
        <v>129</v>
      </c>
      <c r="H97" s="24">
        <v>61314</v>
      </c>
      <c r="I97" s="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2:42" ht="42" customHeight="1">
      <c r="B98" s="5">
        <v>92</v>
      </c>
      <c r="C98" s="5" t="s">
        <v>242</v>
      </c>
      <c r="D98" s="8" t="s">
        <v>39</v>
      </c>
      <c r="E98" s="33" t="s">
        <v>328</v>
      </c>
      <c r="F98" s="9">
        <v>20600000293</v>
      </c>
      <c r="G98" s="26" t="s">
        <v>295</v>
      </c>
      <c r="H98" s="24">
        <v>16000</v>
      </c>
      <c r="I98" s="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2:42" ht="12.75">
      <c r="B99" s="5">
        <v>93</v>
      </c>
      <c r="C99" s="5" t="s">
        <v>243</v>
      </c>
      <c r="D99" s="8" t="s">
        <v>39</v>
      </c>
      <c r="E99" s="33" t="s">
        <v>44</v>
      </c>
      <c r="F99" s="9">
        <v>20100017491</v>
      </c>
      <c r="G99" s="26" t="s">
        <v>16</v>
      </c>
      <c r="H99" s="24">
        <v>44.6</v>
      </c>
      <c r="I99" s="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2:42" ht="38.25">
      <c r="B100" s="5">
        <v>94</v>
      </c>
      <c r="C100" s="5" t="s">
        <v>244</v>
      </c>
      <c r="D100" s="8" t="s">
        <v>39</v>
      </c>
      <c r="E100" s="33" t="s">
        <v>329</v>
      </c>
      <c r="F100" s="9">
        <v>20100152356</v>
      </c>
      <c r="G100" s="26" t="s">
        <v>41</v>
      </c>
      <c r="H100" s="24">
        <v>32568.88</v>
      </c>
      <c r="I100" s="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2:42" ht="25.5">
      <c r="B101" s="5">
        <v>95</v>
      </c>
      <c r="C101" s="5" t="s">
        <v>245</v>
      </c>
      <c r="D101" s="8" t="s">
        <v>39</v>
      </c>
      <c r="E101" s="34" t="s">
        <v>376</v>
      </c>
      <c r="F101" s="9">
        <v>20509159051</v>
      </c>
      <c r="G101" s="26" t="s">
        <v>130</v>
      </c>
      <c r="H101" s="24">
        <v>29216.8</v>
      </c>
      <c r="I101" s="8" t="s">
        <v>175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2:42" ht="38.25">
      <c r="B102" s="5">
        <v>96</v>
      </c>
      <c r="C102" s="5" t="s">
        <v>246</v>
      </c>
      <c r="D102" s="8" t="s">
        <v>39</v>
      </c>
      <c r="E102" s="34" t="s">
        <v>375</v>
      </c>
      <c r="F102" s="11"/>
      <c r="G102" s="26" t="s">
        <v>296</v>
      </c>
      <c r="H102" s="24">
        <v>29216.8</v>
      </c>
      <c r="I102" s="8" t="s">
        <v>175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2:42" ht="25.5">
      <c r="B103" s="5">
        <v>97</v>
      </c>
      <c r="C103" s="5" t="s">
        <v>247</v>
      </c>
      <c r="D103" s="8" t="s">
        <v>39</v>
      </c>
      <c r="E103" s="34" t="s">
        <v>375</v>
      </c>
      <c r="F103" s="11">
        <v>20509159051</v>
      </c>
      <c r="G103" s="26" t="s">
        <v>130</v>
      </c>
      <c r="H103" s="24">
        <v>29216.8</v>
      </c>
      <c r="I103" s="8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2:42" ht="26.25" customHeight="1">
      <c r="B104" s="5">
        <v>98</v>
      </c>
      <c r="C104" s="5" t="s">
        <v>248</v>
      </c>
      <c r="D104" s="8" t="s">
        <v>39</v>
      </c>
      <c r="E104" s="33" t="s">
        <v>330</v>
      </c>
      <c r="F104" s="11">
        <v>10068472178</v>
      </c>
      <c r="G104" s="26" t="s">
        <v>20</v>
      </c>
      <c r="H104" s="24">
        <v>31000</v>
      </c>
      <c r="I104" s="8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2:42" ht="33.75" customHeight="1">
      <c r="B105" s="5">
        <v>99</v>
      </c>
      <c r="C105" s="5" t="s">
        <v>249</v>
      </c>
      <c r="D105" s="8" t="s">
        <v>39</v>
      </c>
      <c r="E105" s="33" t="s">
        <v>331</v>
      </c>
      <c r="F105" s="11">
        <v>20515900587</v>
      </c>
      <c r="G105" s="26" t="s">
        <v>297</v>
      </c>
      <c r="H105" s="24">
        <v>27200.18</v>
      </c>
      <c r="I105" s="8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2:42" ht="25.5">
      <c r="B106" s="5">
        <v>100</v>
      </c>
      <c r="C106" s="5" t="s">
        <v>250</v>
      </c>
      <c r="D106" s="8" t="s">
        <v>39</v>
      </c>
      <c r="E106" s="33" t="s">
        <v>332</v>
      </c>
      <c r="F106" s="11">
        <v>20504629199</v>
      </c>
      <c r="G106" s="26" t="s">
        <v>36</v>
      </c>
      <c r="H106" s="24">
        <v>2880000</v>
      </c>
      <c r="I106" s="8" t="s">
        <v>175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2:42" ht="25.5">
      <c r="B107" s="5">
        <v>101</v>
      </c>
      <c r="C107" s="5" t="s">
        <v>251</v>
      </c>
      <c r="D107" s="8" t="s">
        <v>39</v>
      </c>
      <c r="E107" s="33" t="s">
        <v>332</v>
      </c>
      <c r="F107" s="11">
        <v>20504629199</v>
      </c>
      <c r="G107" s="26" t="s">
        <v>36</v>
      </c>
      <c r="H107" s="24">
        <v>2880000</v>
      </c>
      <c r="I107" s="8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2:42" ht="25.5">
      <c r="B108" s="5">
        <v>102</v>
      </c>
      <c r="C108" s="5" t="s">
        <v>252</v>
      </c>
      <c r="D108" s="8" t="s">
        <v>39</v>
      </c>
      <c r="E108" s="33" t="s">
        <v>333</v>
      </c>
      <c r="F108" s="11">
        <v>20260510887</v>
      </c>
      <c r="G108" s="26" t="s">
        <v>135</v>
      </c>
      <c r="H108" s="24">
        <v>1500</v>
      </c>
      <c r="I108" s="8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2:42" ht="37.5" customHeight="1">
      <c r="B109" s="5">
        <v>103</v>
      </c>
      <c r="C109" s="5" t="s">
        <v>253</v>
      </c>
      <c r="D109" s="8" t="s">
        <v>39</v>
      </c>
      <c r="E109" s="33" t="s">
        <v>334</v>
      </c>
      <c r="F109" s="11"/>
      <c r="G109" s="26" t="s">
        <v>298</v>
      </c>
      <c r="H109" s="24">
        <v>2179097.1</v>
      </c>
      <c r="I109" s="8" t="s">
        <v>175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2:42" ht="33.75" customHeight="1">
      <c r="B110" s="5">
        <v>104</v>
      </c>
      <c r="C110" s="5" t="s">
        <v>254</v>
      </c>
      <c r="D110" s="8" t="s">
        <v>39</v>
      </c>
      <c r="E110" s="33" t="s">
        <v>335</v>
      </c>
      <c r="F110" s="11"/>
      <c r="G110" s="26" t="s">
        <v>299</v>
      </c>
      <c r="H110" s="24">
        <v>8459454.68</v>
      </c>
      <c r="I110" s="8" t="s">
        <v>175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2:42" ht="42" customHeight="1">
      <c r="B111" s="5">
        <v>105</v>
      </c>
      <c r="C111" s="5" t="s">
        <v>255</v>
      </c>
      <c r="D111" s="8" t="s">
        <v>39</v>
      </c>
      <c r="E111" s="33" t="s">
        <v>336</v>
      </c>
      <c r="F111" s="9">
        <v>20513741007</v>
      </c>
      <c r="G111" s="26" t="s">
        <v>300</v>
      </c>
      <c r="H111" s="24">
        <v>30107.7</v>
      </c>
      <c r="I111" s="8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2:42" ht="38.25">
      <c r="B112" s="5">
        <v>106</v>
      </c>
      <c r="C112" s="5" t="s">
        <v>256</v>
      </c>
      <c r="D112" s="8" t="s">
        <v>39</v>
      </c>
      <c r="E112" s="33" t="s">
        <v>337</v>
      </c>
      <c r="F112" s="9">
        <v>10400204506</v>
      </c>
      <c r="G112" s="26" t="s">
        <v>22</v>
      </c>
      <c r="H112" s="24">
        <v>10500</v>
      </c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2:42" ht="30.75" customHeight="1">
      <c r="B113" s="5">
        <v>107</v>
      </c>
      <c r="C113" s="5" t="s">
        <v>257</v>
      </c>
      <c r="D113" s="8" t="s">
        <v>39</v>
      </c>
      <c r="E113" s="33" t="s">
        <v>338</v>
      </c>
      <c r="F113" s="9">
        <v>20257451161</v>
      </c>
      <c r="G113" s="26" t="s">
        <v>38</v>
      </c>
      <c r="H113" s="24">
        <v>2138.65</v>
      </c>
      <c r="I113" s="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2:42" ht="37.5" customHeight="1">
      <c r="B114" s="5">
        <v>108</v>
      </c>
      <c r="C114" s="5" t="s">
        <v>258</v>
      </c>
      <c r="D114" s="8" t="s">
        <v>39</v>
      </c>
      <c r="E114" s="33" t="s">
        <v>339</v>
      </c>
      <c r="F114" s="9">
        <v>10086478981</v>
      </c>
      <c r="G114" s="26" t="s">
        <v>301</v>
      </c>
      <c r="H114" s="24">
        <v>32000</v>
      </c>
      <c r="I114" s="8" t="s">
        <v>175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2:42" ht="42.75" customHeight="1">
      <c r="B115" s="5">
        <v>109</v>
      </c>
      <c r="C115" s="5" t="s">
        <v>259</v>
      </c>
      <c r="D115" s="8" t="s">
        <v>39</v>
      </c>
      <c r="E115" s="33" t="s">
        <v>339</v>
      </c>
      <c r="F115" s="9">
        <v>10086478981</v>
      </c>
      <c r="G115" s="26" t="s">
        <v>301</v>
      </c>
      <c r="H115" s="24">
        <v>32000</v>
      </c>
      <c r="I115" s="8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2:42" ht="33.75" customHeight="1">
      <c r="B116" s="5">
        <v>110</v>
      </c>
      <c r="C116" s="5" t="s">
        <v>260</v>
      </c>
      <c r="D116" s="8" t="s">
        <v>39</v>
      </c>
      <c r="E116" s="33" t="s">
        <v>340</v>
      </c>
      <c r="F116" s="9">
        <v>20547910118</v>
      </c>
      <c r="G116" s="26" t="s">
        <v>302</v>
      </c>
      <c r="H116" s="24">
        <v>930</v>
      </c>
      <c r="I116" s="8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2:42" ht="25.5">
      <c r="B117" s="5">
        <v>111</v>
      </c>
      <c r="C117" s="5" t="s">
        <v>261</v>
      </c>
      <c r="D117" s="8" t="s">
        <v>39</v>
      </c>
      <c r="E117" s="33" t="s">
        <v>341</v>
      </c>
      <c r="F117" s="9">
        <v>20547910118</v>
      </c>
      <c r="G117" s="26" t="s">
        <v>302</v>
      </c>
      <c r="H117" s="24">
        <v>960</v>
      </c>
      <c r="I117" s="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2:42" ht="38.25">
      <c r="B118" s="5">
        <v>112</v>
      </c>
      <c r="C118" s="5" t="s">
        <v>262</v>
      </c>
      <c r="D118" s="8" t="s">
        <v>39</v>
      </c>
      <c r="E118" s="33" t="s">
        <v>342</v>
      </c>
      <c r="F118" s="9">
        <v>10077897718</v>
      </c>
      <c r="G118" s="26" t="s">
        <v>21</v>
      </c>
      <c r="H118" s="24">
        <v>21000</v>
      </c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2:42" ht="38.25">
      <c r="B119" s="5">
        <v>113</v>
      </c>
      <c r="C119" s="5" t="s">
        <v>263</v>
      </c>
      <c r="D119" s="8" t="s">
        <v>39</v>
      </c>
      <c r="E119" s="33" t="s">
        <v>343</v>
      </c>
      <c r="F119" s="9">
        <v>20143229816</v>
      </c>
      <c r="G119" s="26" t="s">
        <v>303</v>
      </c>
      <c r="H119" s="24">
        <v>11682</v>
      </c>
      <c r="I119" s="8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2:42" ht="33.75" customHeight="1">
      <c r="B120" s="5">
        <v>114</v>
      </c>
      <c r="C120" s="5" t="s">
        <v>264</v>
      </c>
      <c r="D120" s="8" t="s">
        <v>39</v>
      </c>
      <c r="E120" s="33" t="s">
        <v>344</v>
      </c>
      <c r="F120" s="9">
        <v>20602784631</v>
      </c>
      <c r="G120" s="26" t="s">
        <v>304</v>
      </c>
      <c r="H120" s="24">
        <v>920</v>
      </c>
      <c r="I120" s="8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2:42" ht="25.5">
      <c r="B121" s="5">
        <v>115</v>
      </c>
      <c r="C121" s="5" t="s">
        <v>265</v>
      </c>
      <c r="D121" s="8" t="s">
        <v>39</v>
      </c>
      <c r="E121" s="33" t="s">
        <v>345</v>
      </c>
      <c r="F121" s="9">
        <v>20131308095</v>
      </c>
      <c r="G121" s="26" t="s">
        <v>143</v>
      </c>
      <c r="H121" s="24">
        <v>13500</v>
      </c>
      <c r="I121" s="8" t="s">
        <v>175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2:42" ht="33" customHeight="1">
      <c r="B122" s="5">
        <v>116</v>
      </c>
      <c r="C122" s="5" t="s">
        <v>266</v>
      </c>
      <c r="D122" s="8" t="s">
        <v>39</v>
      </c>
      <c r="E122" s="33" t="s">
        <v>346</v>
      </c>
      <c r="F122" s="9">
        <v>20131308095</v>
      </c>
      <c r="G122" s="26" t="s">
        <v>143</v>
      </c>
      <c r="H122" s="24">
        <v>13500</v>
      </c>
      <c r="I122" s="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2:42" ht="12.75">
      <c r="B123" s="5">
        <v>117</v>
      </c>
      <c r="C123" s="5" t="s">
        <v>267</v>
      </c>
      <c r="D123" s="8" t="s">
        <v>39</v>
      </c>
      <c r="E123" s="33" t="s">
        <v>347</v>
      </c>
      <c r="F123" s="9">
        <v>20341295921</v>
      </c>
      <c r="G123" s="26" t="s">
        <v>305</v>
      </c>
      <c r="H123" s="24">
        <v>1062</v>
      </c>
      <c r="I123" s="8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2:42" ht="12.75">
      <c r="B124" s="5">
        <v>118</v>
      </c>
      <c r="C124" s="5" t="s">
        <v>268</v>
      </c>
      <c r="D124" s="8" t="s">
        <v>39</v>
      </c>
      <c r="E124" s="33" t="s">
        <v>348</v>
      </c>
      <c r="F124" s="9">
        <v>10471098715</v>
      </c>
      <c r="G124" s="26" t="s">
        <v>306</v>
      </c>
      <c r="H124" s="24">
        <v>12000</v>
      </c>
      <c r="I124" s="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2:42" ht="38.25">
      <c r="B125" s="5">
        <v>119</v>
      </c>
      <c r="C125" s="5" t="s">
        <v>269</v>
      </c>
      <c r="D125" s="8" t="s">
        <v>39</v>
      </c>
      <c r="E125" s="33" t="s">
        <v>349</v>
      </c>
      <c r="F125" s="9">
        <v>20602907130</v>
      </c>
      <c r="G125" s="26" t="s">
        <v>307</v>
      </c>
      <c r="H125" s="24">
        <v>4395593.49</v>
      </c>
      <c r="I125" s="8" t="s">
        <v>175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2:42" ht="12.75">
      <c r="B126" s="5">
        <v>120</v>
      </c>
      <c r="C126" s="5" t="s">
        <v>270</v>
      </c>
      <c r="D126" s="8" t="s">
        <v>39</v>
      </c>
      <c r="E126" s="33" t="s">
        <v>335</v>
      </c>
      <c r="F126" s="9">
        <v>20602751016</v>
      </c>
      <c r="G126" s="26" t="s">
        <v>150</v>
      </c>
      <c r="H126" s="24">
        <v>8459454.68</v>
      </c>
      <c r="I126" s="8" t="s">
        <v>175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2:42" ht="38.25">
      <c r="B127" s="5">
        <v>121</v>
      </c>
      <c r="C127" s="5" t="s">
        <v>271</v>
      </c>
      <c r="D127" s="8" t="s">
        <v>39</v>
      </c>
      <c r="E127" s="33" t="s">
        <v>350</v>
      </c>
      <c r="F127" s="9">
        <v>20602751016</v>
      </c>
      <c r="G127" s="26" t="s">
        <v>150</v>
      </c>
      <c r="H127" s="24">
        <v>8459454.68</v>
      </c>
      <c r="I127" s="8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2:42" ht="12.75">
      <c r="B128" s="5">
        <v>122</v>
      </c>
      <c r="C128" s="5" t="s">
        <v>272</v>
      </c>
      <c r="D128" s="8" t="s">
        <v>39</v>
      </c>
      <c r="E128" s="34" t="s">
        <v>351</v>
      </c>
      <c r="F128" s="9">
        <v>20510240368</v>
      </c>
      <c r="G128" s="26" t="s">
        <v>308</v>
      </c>
      <c r="H128" s="24">
        <v>5400</v>
      </c>
      <c r="I128" s="8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2:42" ht="25.5">
      <c r="B129" s="5">
        <v>123</v>
      </c>
      <c r="C129" s="5" t="s">
        <v>273</v>
      </c>
      <c r="D129" s="8" t="s">
        <v>39</v>
      </c>
      <c r="E129" s="33" t="s">
        <v>352</v>
      </c>
      <c r="F129" s="9">
        <v>20554324577</v>
      </c>
      <c r="G129" s="26" t="s">
        <v>34</v>
      </c>
      <c r="H129" s="24">
        <v>29500</v>
      </c>
      <c r="I129" s="8" t="s">
        <v>175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2:42" ht="25.5">
      <c r="B130" s="5">
        <v>124</v>
      </c>
      <c r="C130" s="5" t="s">
        <v>274</v>
      </c>
      <c r="D130" s="8" t="s">
        <v>39</v>
      </c>
      <c r="E130" s="33" t="s">
        <v>353</v>
      </c>
      <c r="F130" s="9">
        <v>10072350711</v>
      </c>
      <c r="G130" s="26" t="s">
        <v>309</v>
      </c>
      <c r="H130" s="24">
        <v>24750</v>
      </c>
      <c r="I130" s="8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2:42" ht="38.25">
      <c r="B131" s="5">
        <v>125</v>
      </c>
      <c r="C131" s="5" t="s">
        <v>275</v>
      </c>
      <c r="D131" s="8" t="s">
        <v>39</v>
      </c>
      <c r="E131" s="33" t="s">
        <v>354</v>
      </c>
      <c r="F131" s="9">
        <v>20549796495</v>
      </c>
      <c r="G131" s="26" t="s">
        <v>310</v>
      </c>
      <c r="H131" s="24">
        <v>28597.54</v>
      </c>
      <c r="I131" s="8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2:42" ht="39.75" customHeight="1">
      <c r="B132" s="5">
        <v>126</v>
      </c>
      <c r="C132" s="5" t="s">
        <v>276</v>
      </c>
      <c r="D132" s="8" t="s">
        <v>39</v>
      </c>
      <c r="E132" s="33" t="s">
        <v>355</v>
      </c>
      <c r="F132" s="9">
        <v>20515457454</v>
      </c>
      <c r="G132" s="26" t="s">
        <v>37</v>
      </c>
      <c r="H132" s="24">
        <v>9720.99</v>
      </c>
      <c r="I132" s="8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2:42" ht="30" customHeight="1">
      <c r="B133" s="5">
        <v>127</v>
      </c>
      <c r="C133" s="5" t="s">
        <v>277</v>
      </c>
      <c r="D133" s="8" t="s">
        <v>39</v>
      </c>
      <c r="E133" s="33" t="s">
        <v>356</v>
      </c>
      <c r="F133" s="9">
        <v>20511647259</v>
      </c>
      <c r="G133" s="26" t="s">
        <v>311</v>
      </c>
      <c r="H133" s="24">
        <v>950</v>
      </c>
      <c r="I133" s="8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2:42" ht="22.5" customHeight="1">
      <c r="B134" s="5">
        <v>128</v>
      </c>
      <c r="C134" s="5" t="s">
        <v>278</v>
      </c>
      <c r="D134" s="8" t="s">
        <v>39</v>
      </c>
      <c r="E134" s="33" t="s">
        <v>357</v>
      </c>
      <c r="F134" s="9">
        <v>20601573009</v>
      </c>
      <c r="G134" s="26" t="s">
        <v>35</v>
      </c>
      <c r="H134" s="24">
        <v>2832</v>
      </c>
      <c r="I134" s="8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2:42" ht="25.5">
      <c r="B135" s="5">
        <v>129</v>
      </c>
      <c r="C135" s="5" t="s">
        <v>279</v>
      </c>
      <c r="D135" s="8" t="s">
        <v>39</v>
      </c>
      <c r="E135" s="33" t="s">
        <v>358</v>
      </c>
      <c r="F135" s="9">
        <v>20508478292</v>
      </c>
      <c r="G135" s="26" t="s">
        <v>312</v>
      </c>
      <c r="H135" s="24">
        <v>25960</v>
      </c>
      <c r="I135" s="8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2:42" ht="25.5">
      <c r="B136" s="5">
        <v>130</v>
      </c>
      <c r="C136" s="5" t="s">
        <v>280</v>
      </c>
      <c r="D136" s="8" t="s">
        <v>39</v>
      </c>
      <c r="E136" s="33" t="s">
        <v>359</v>
      </c>
      <c r="F136" s="9">
        <v>20502719948</v>
      </c>
      <c r="G136" s="26" t="s">
        <v>313</v>
      </c>
      <c r="H136" s="24">
        <v>31935.96</v>
      </c>
      <c r="I136" s="8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2:42" ht="25.5">
      <c r="B137" s="5">
        <v>131</v>
      </c>
      <c r="C137" s="5" t="s">
        <v>281</v>
      </c>
      <c r="D137" s="8" t="s">
        <v>39</v>
      </c>
      <c r="E137" s="33" t="s">
        <v>360</v>
      </c>
      <c r="F137" s="9">
        <v>20548662321</v>
      </c>
      <c r="G137" s="26" t="s">
        <v>314</v>
      </c>
      <c r="H137" s="24">
        <v>27746.9</v>
      </c>
      <c r="I137" s="8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2:42" ht="25.5">
      <c r="B138" s="5">
        <v>132</v>
      </c>
      <c r="C138" s="5" t="s">
        <v>282</v>
      </c>
      <c r="D138" s="8" t="s">
        <v>39</v>
      </c>
      <c r="E138" s="33" t="s">
        <v>361</v>
      </c>
      <c r="F138" s="9">
        <v>20600123638</v>
      </c>
      <c r="G138" s="26" t="s">
        <v>315</v>
      </c>
      <c r="H138" s="24">
        <v>637.2</v>
      </c>
      <c r="I138" s="8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2:42" ht="38.25">
      <c r="B139" s="5">
        <v>133</v>
      </c>
      <c r="C139" s="5" t="s">
        <v>283</v>
      </c>
      <c r="D139" s="8" t="s">
        <v>39</v>
      </c>
      <c r="E139" s="33" t="s">
        <v>362</v>
      </c>
      <c r="F139" s="9">
        <v>20602777953</v>
      </c>
      <c r="G139" s="26" t="s">
        <v>316</v>
      </c>
      <c r="H139" s="24">
        <v>2179097.1</v>
      </c>
      <c r="I139" s="8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2:42" ht="25.5">
      <c r="B140" s="5">
        <v>134</v>
      </c>
      <c r="C140" s="5" t="s">
        <v>284</v>
      </c>
      <c r="D140" s="8" t="s">
        <v>39</v>
      </c>
      <c r="E140" s="33" t="s">
        <v>363</v>
      </c>
      <c r="F140" s="9">
        <v>20549615709</v>
      </c>
      <c r="G140" s="26" t="s">
        <v>17</v>
      </c>
      <c r="H140" s="24">
        <v>111982</v>
      </c>
      <c r="I140" s="8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2:42" ht="33.75" customHeight="1">
      <c r="B141" s="5">
        <v>135</v>
      </c>
      <c r="C141" s="5" t="s">
        <v>285</v>
      </c>
      <c r="D141" s="8" t="s">
        <v>39</v>
      </c>
      <c r="E141" s="33" t="s">
        <v>364</v>
      </c>
      <c r="F141" s="9">
        <v>20538454878</v>
      </c>
      <c r="G141" s="26" t="s">
        <v>317</v>
      </c>
      <c r="H141" s="24">
        <v>900</v>
      </c>
      <c r="I141" s="8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2:42" ht="25.5">
      <c r="B142" s="5">
        <v>136</v>
      </c>
      <c r="C142" s="5" t="s">
        <v>286</v>
      </c>
      <c r="D142" s="8" t="s">
        <v>39</v>
      </c>
      <c r="E142" s="33" t="s">
        <v>365</v>
      </c>
      <c r="F142" s="9">
        <v>10701677761</v>
      </c>
      <c r="G142" s="26" t="s">
        <v>18</v>
      </c>
      <c r="H142" s="24">
        <v>18000</v>
      </c>
      <c r="I142" s="8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2:42" ht="38.25" customHeight="1">
      <c r="B143" s="5">
        <v>137</v>
      </c>
      <c r="C143" s="5" t="s">
        <v>287</v>
      </c>
      <c r="D143" s="8" t="s">
        <v>39</v>
      </c>
      <c r="E143" s="33" t="s">
        <v>366</v>
      </c>
      <c r="F143" s="9">
        <v>20386227498</v>
      </c>
      <c r="G143" s="26" t="s">
        <v>318</v>
      </c>
      <c r="H143" s="24">
        <v>24780</v>
      </c>
      <c r="I143" s="8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2:42" ht="25.5">
      <c r="B144" s="5">
        <v>138</v>
      </c>
      <c r="C144" s="5" t="s">
        <v>288</v>
      </c>
      <c r="D144" s="8" t="s">
        <v>39</v>
      </c>
      <c r="E144" s="33" t="s">
        <v>367</v>
      </c>
      <c r="F144" s="9">
        <v>10407773824</v>
      </c>
      <c r="G144" s="26" t="s">
        <v>319</v>
      </c>
      <c r="H144" s="24">
        <v>10000</v>
      </c>
      <c r="I144" s="8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2:42" ht="34.5" customHeight="1">
      <c r="B145" s="5">
        <v>139</v>
      </c>
      <c r="C145" s="5" t="s">
        <v>289</v>
      </c>
      <c r="D145" s="8" t="s">
        <v>39</v>
      </c>
      <c r="E145" s="33" t="s">
        <v>368</v>
      </c>
      <c r="F145" s="9">
        <v>20548947759</v>
      </c>
      <c r="G145" s="26" t="s">
        <v>14</v>
      </c>
      <c r="H145" s="24">
        <v>32568</v>
      </c>
      <c r="I145" s="8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2:42" ht="28.5" customHeight="1">
      <c r="B146" s="5">
        <v>140</v>
      </c>
      <c r="C146" s="5" t="s">
        <v>290</v>
      </c>
      <c r="D146" s="8" t="s">
        <v>39</v>
      </c>
      <c r="E146" s="33" t="s">
        <v>369</v>
      </c>
      <c r="F146" s="9">
        <v>20553591644</v>
      </c>
      <c r="G146" s="26" t="s">
        <v>320</v>
      </c>
      <c r="H146" s="24">
        <v>29500</v>
      </c>
      <c r="I146" s="8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2:42" ht="25.5" customHeight="1">
      <c r="B147" s="5">
        <v>141</v>
      </c>
      <c r="C147" s="5" t="s">
        <v>291</v>
      </c>
      <c r="D147" s="8" t="s">
        <v>39</v>
      </c>
      <c r="E147" s="33" t="s">
        <v>370</v>
      </c>
      <c r="F147" s="9">
        <v>20600594410</v>
      </c>
      <c r="G147" s="26" t="s">
        <v>24</v>
      </c>
      <c r="H147" s="24">
        <v>925</v>
      </c>
      <c r="I147" s="8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2:42" ht="33.75" customHeight="1">
      <c r="B148" s="5">
        <v>142</v>
      </c>
      <c r="C148" s="5" t="s">
        <v>292</v>
      </c>
      <c r="D148" s="8" t="s">
        <v>39</v>
      </c>
      <c r="E148" s="33" t="s">
        <v>371</v>
      </c>
      <c r="F148" s="9">
        <v>20548662321</v>
      </c>
      <c r="G148" s="26" t="s">
        <v>314</v>
      </c>
      <c r="H148" s="24">
        <v>22421.9</v>
      </c>
      <c r="I148" s="8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2:42" ht="45" customHeight="1">
      <c r="B149" s="28"/>
      <c r="C149" s="28"/>
      <c r="D149" s="28"/>
      <c r="E149" s="28"/>
      <c r="F149" s="28"/>
      <c r="G149" s="28"/>
      <c r="H149" s="17"/>
      <c r="I149" s="36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2:42" ht="33.75" customHeight="1">
      <c r="B150" s="28"/>
      <c r="C150" s="28"/>
      <c r="D150" s="28"/>
      <c r="E150" s="28"/>
      <c r="F150" s="28"/>
      <c r="G150" s="28"/>
      <c r="H150" s="17"/>
      <c r="I150" s="36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2:42" ht="12.75">
      <c r="B151" s="28"/>
      <c r="C151" s="28"/>
      <c r="D151" s="28"/>
      <c r="E151" s="28"/>
      <c r="F151" s="28"/>
      <c r="G151" s="28"/>
      <c r="H151" s="17"/>
      <c r="I151" s="36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2:42" ht="12.75">
      <c r="B152" s="28"/>
      <c r="C152" s="28"/>
      <c r="D152" s="28"/>
      <c r="E152" s="28"/>
      <c r="F152" s="28"/>
      <c r="G152" s="28"/>
      <c r="H152" s="17"/>
      <c r="I152" s="36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2:42" ht="12.75">
      <c r="B153" s="28"/>
      <c r="C153" s="28"/>
      <c r="D153" s="28"/>
      <c r="E153" s="28"/>
      <c r="F153" s="28"/>
      <c r="G153" s="28"/>
      <c r="H153" s="17"/>
      <c r="I153" s="36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2:42" ht="12.75">
      <c r="B154" s="28"/>
      <c r="C154" s="28"/>
      <c r="D154" s="28"/>
      <c r="E154" s="28"/>
      <c r="F154" s="28"/>
      <c r="G154" s="28"/>
      <c r="H154" s="17"/>
      <c r="I154" s="36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2:42" ht="33.75" customHeight="1">
      <c r="B155" s="28"/>
      <c r="C155" s="28"/>
      <c r="D155" s="28"/>
      <c r="E155" s="28"/>
      <c r="F155" s="28"/>
      <c r="G155" s="28"/>
      <c r="H155" s="17"/>
      <c r="I155" s="36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2:42" ht="33.75" customHeight="1">
      <c r="B156" s="28"/>
      <c r="C156" s="28"/>
      <c r="D156" s="28"/>
      <c r="E156" s="28"/>
      <c r="F156" s="28"/>
      <c r="G156" s="28"/>
      <c r="H156" s="17"/>
      <c r="I156" s="36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2:42" ht="12.75">
      <c r="B157" s="28"/>
      <c r="C157" s="28"/>
      <c r="D157" s="28"/>
      <c r="E157" s="28"/>
      <c r="F157" s="28"/>
      <c r="G157" s="28"/>
      <c r="H157" s="17"/>
      <c r="I157" s="36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2:42" ht="12.75">
      <c r="B158" s="28"/>
      <c r="C158" s="28"/>
      <c r="D158" s="28"/>
      <c r="E158" s="28"/>
      <c r="F158" s="28"/>
      <c r="G158" s="28"/>
      <c r="H158" s="17"/>
      <c r="I158" s="3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2:42" ht="12.75">
      <c r="B159" s="28"/>
      <c r="C159" s="28"/>
      <c r="D159" s="28"/>
      <c r="E159" s="28"/>
      <c r="F159" s="28"/>
      <c r="G159" s="28"/>
      <c r="H159" s="17"/>
      <c r="I159" s="36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2:42" ht="33.75" customHeight="1">
      <c r="B160" s="28"/>
      <c r="C160" s="28"/>
      <c r="D160" s="28"/>
      <c r="E160" s="28"/>
      <c r="F160" s="28"/>
      <c r="G160" s="28"/>
      <c r="H160" s="17"/>
      <c r="I160" s="36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2:42" ht="22.5" customHeight="1">
      <c r="B161" s="28"/>
      <c r="C161" s="28"/>
      <c r="D161" s="28"/>
      <c r="E161" s="28"/>
      <c r="F161" s="28"/>
      <c r="G161" s="28"/>
      <c r="H161" s="17"/>
      <c r="I161" s="36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2:42" ht="12.75">
      <c r="B162" s="28"/>
      <c r="C162" s="28"/>
      <c r="D162" s="28"/>
      <c r="E162" s="28"/>
      <c r="F162" s="28"/>
      <c r="G162" s="28"/>
      <c r="H162" s="17"/>
      <c r="I162" s="36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2:42" ht="12.75">
      <c r="B163" s="28"/>
      <c r="C163" s="28"/>
      <c r="D163" s="28"/>
      <c r="E163" s="28"/>
      <c r="F163" s="28"/>
      <c r="G163" s="28"/>
      <c r="H163" s="17"/>
      <c r="I163" s="36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2:42" ht="22.5" customHeight="1">
      <c r="B164" s="28"/>
      <c r="C164" s="28"/>
      <c r="D164" s="28"/>
      <c r="E164" s="28"/>
      <c r="F164" s="28"/>
      <c r="G164" s="28"/>
      <c r="H164" s="17"/>
      <c r="I164" s="36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2:42" ht="33.75" customHeight="1">
      <c r="B165" s="28"/>
      <c r="C165" s="28"/>
      <c r="D165" s="28"/>
      <c r="E165" s="28"/>
      <c r="F165" s="28"/>
      <c r="G165" s="28"/>
      <c r="H165" s="17"/>
      <c r="I165" s="36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2:42" ht="45" customHeight="1">
      <c r="B166" s="28"/>
      <c r="C166" s="28"/>
      <c r="D166" s="28"/>
      <c r="E166" s="28"/>
      <c r="F166" s="28"/>
      <c r="G166" s="28"/>
      <c r="H166" s="17"/>
      <c r="I166" s="36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2:42" ht="12.75">
      <c r="B167" s="28"/>
      <c r="C167" s="28"/>
      <c r="D167" s="28"/>
      <c r="E167" s="28"/>
      <c r="F167" s="28"/>
      <c r="G167" s="28"/>
      <c r="H167" s="17"/>
      <c r="I167" s="36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2:42" ht="12.75">
      <c r="B168" s="28"/>
      <c r="C168" s="28"/>
      <c r="D168" s="28"/>
      <c r="E168" s="28"/>
      <c r="F168" s="28"/>
      <c r="G168" s="28"/>
      <c r="H168" s="17"/>
      <c r="I168" s="36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2:42" ht="12.75">
      <c r="B169" s="28"/>
      <c r="C169" s="28"/>
      <c r="D169" s="28"/>
      <c r="E169" s="28"/>
      <c r="F169" s="28"/>
      <c r="G169" s="28"/>
      <c r="H169" s="17"/>
      <c r="I169" s="36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2:42" ht="12.75">
      <c r="B170" s="28"/>
      <c r="C170" s="28"/>
      <c r="D170" s="28"/>
      <c r="E170" s="28"/>
      <c r="F170" s="28"/>
      <c r="G170" s="28"/>
      <c r="H170" s="17"/>
      <c r="I170" s="36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2:42" ht="12.75">
      <c r="B171" s="28"/>
      <c r="C171" s="28"/>
      <c r="D171" s="28"/>
      <c r="E171" s="28"/>
      <c r="F171" s="28"/>
      <c r="G171" s="28"/>
      <c r="H171" s="17"/>
      <c r="I171" s="36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2:42" ht="12.75">
      <c r="B172" s="28"/>
      <c r="C172" s="28"/>
      <c r="D172" s="28"/>
      <c r="E172" s="28"/>
      <c r="F172" s="28"/>
      <c r="G172" s="28"/>
      <c r="H172" s="17"/>
      <c r="I172" s="36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2:42" ht="12.75">
      <c r="B173" s="28"/>
      <c r="C173" s="28"/>
      <c r="D173" s="28"/>
      <c r="E173" s="28"/>
      <c r="F173" s="28"/>
      <c r="G173" s="28"/>
      <c r="H173" s="17"/>
      <c r="I173" s="36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2:42" ht="22.5" customHeight="1">
      <c r="B174" s="28"/>
      <c r="C174" s="28"/>
      <c r="D174" s="28"/>
      <c r="E174" s="28"/>
      <c r="F174" s="28"/>
      <c r="G174" s="28"/>
      <c r="H174" s="17"/>
      <c r="I174" s="36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2:22" ht="33.75" customHeight="1">
      <c r="B175" s="28"/>
      <c r="C175" s="28"/>
      <c r="D175" s="28"/>
      <c r="E175" s="28"/>
      <c r="F175" s="28"/>
      <c r="G175" s="28"/>
      <c r="H175" s="17"/>
      <c r="I175" s="36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2:22" ht="33.75" customHeight="1">
      <c r="B176" s="28"/>
      <c r="C176" s="28"/>
      <c r="D176" s="28"/>
      <c r="E176" s="28"/>
      <c r="F176" s="28"/>
      <c r="G176" s="28"/>
      <c r="H176" s="17"/>
      <c r="I176" s="36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2:11" ht="12.75">
      <c r="B177" s="28"/>
      <c r="C177" s="28"/>
      <c r="D177" s="28"/>
      <c r="E177" s="28"/>
      <c r="F177" s="28"/>
      <c r="G177" s="28"/>
      <c r="H177" s="17"/>
      <c r="I177" s="36"/>
      <c r="J177" s="17"/>
      <c r="K177" s="17"/>
    </row>
    <row r="178" spans="2:11" ht="12.75">
      <c r="B178" s="28"/>
      <c r="C178" s="28"/>
      <c r="D178" s="28"/>
      <c r="E178" s="28"/>
      <c r="F178" s="28"/>
      <c r="G178" s="28"/>
      <c r="H178" s="17"/>
      <c r="I178" s="36"/>
      <c r="J178" s="17"/>
      <c r="K178" s="17"/>
    </row>
    <row r="179" spans="2:11" ht="12.75">
      <c r="B179" s="28"/>
      <c r="C179" s="28"/>
      <c r="D179" s="28"/>
      <c r="E179" s="28"/>
      <c r="F179" s="28"/>
      <c r="G179" s="28"/>
      <c r="H179" s="17"/>
      <c r="I179" s="36"/>
      <c r="J179" s="17"/>
      <c r="K179" s="17"/>
    </row>
    <row r="180" spans="2:11" ht="12.75">
      <c r="B180" s="28"/>
      <c r="C180" s="28"/>
      <c r="D180" s="28"/>
      <c r="E180" s="28"/>
      <c r="F180" s="28"/>
      <c r="G180" s="28"/>
      <c r="H180" s="17"/>
      <c r="I180" s="36"/>
      <c r="J180" s="17"/>
      <c r="K180" s="17"/>
    </row>
    <row r="181" spans="2:11" ht="12.75">
      <c r="B181" s="28"/>
      <c r="C181" s="28"/>
      <c r="D181" s="28"/>
      <c r="E181" s="28"/>
      <c r="F181" s="28"/>
      <c r="G181" s="28"/>
      <c r="H181" s="17"/>
      <c r="I181" s="36"/>
      <c r="J181" s="17"/>
      <c r="K181" s="17"/>
    </row>
    <row r="182" spans="2:11" ht="12.75">
      <c r="B182" s="28"/>
      <c r="C182" s="28"/>
      <c r="D182" s="28"/>
      <c r="E182" s="28"/>
      <c r="F182" s="28"/>
      <c r="G182" s="28"/>
      <c r="H182" s="17"/>
      <c r="I182" s="36"/>
      <c r="J182" s="17"/>
      <c r="K182" s="17"/>
    </row>
    <row r="183" spans="2:11" ht="12.75">
      <c r="B183" s="28"/>
      <c r="C183" s="28"/>
      <c r="D183" s="28"/>
      <c r="E183" s="28"/>
      <c r="F183" s="28"/>
      <c r="G183" s="28"/>
      <c r="H183" s="17"/>
      <c r="I183" s="36"/>
      <c r="J183" s="17"/>
      <c r="K183" s="17"/>
    </row>
    <row r="184" spans="2:11" ht="12.75">
      <c r="B184" s="28"/>
      <c r="C184" s="28"/>
      <c r="D184" s="28"/>
      <c r="E184" s="28"/>
      <c r="F184" s="28"/>
      <c r="G184" s="28"/>
      <c r="H184" s="17"/>
      <c r="I184" s="36"/>
      <c r="J184" s="17"/>
      <c r="K184" s="17"/>
    </row>
    <row r="185" spans="2:11" ht="12.75">
      <c r="B185" s="28"/>
      <c r="C185" s="28"/>
      <c r="D185" s="28"/>
      <c r="E185" s="28"/>
      <c r="F185" s="28"/>
      <c r="G185" s="28"/>
      <c r="H185" s="17"/>
      <c r="I185" s="36"/>
      <c r="J185" s="17"/>
      <c r="K185" s="17"/>
    </row>
    <row r="186" spans="2:11" ht="12.75">
      <c r="B186" s="28"/>
      <c r="C186" s="28"/>
      <c r="D186" s="28"/>
      <c r="E186" s="28"/>
      <c r="F186" s="28"/>
      <c r="G186" s="28"/>
      <c r="H186" s="17"/>
      <c r="I186" s="36"/>
      <c r="J186" s="17"/>
      <c r="K186" s="17"/>
    </row>
    <row r="187" spans="2:11" ht="12.75">
      <c r="B187" s="28"/>
      <c r="C187" s="28"/>
      <c r="D187" s="28"/>
      <c r="E187" s="28"/>
      <c r="F187" s="28"/>
      <c r="G187" s="28"/>
      <c r="H187" s="17"/>
      <c r="I187" s="36"/>
      <c r="J187" s="17"/>
      <c r="K187" s="17"/>
    </row>
    <row r="188" spans="2:11" ht="12.75">
      <c r="B188" s="28"/>
      <c r="C188" s="28"/>
      <c r="D188" s="28"/>
      <c r="E188" s="28"/>
      <c r="F188" s="28"/>
      <c r="G188" s="28"/>
      <c r="H188" s="17"/>
      <c r="I188" s="36"/>
      <c r="J188" s="17"/>
      <c r="K188" s="17"/>
    </row>
    <row r="189" spans="2:11" ht="12.75">
      <c r="B189" s="28"/>
      <c r="C189" s="28"/>
      <c r="D189" s="28"/>
      <c r="E189" s="28"/>
      <c r="F189" s="28"/>
      <c r="G189" s="28"/>
      <c r="H189" s="17"/>
      <c r="I189" s="36"/>
      <c r="J189" s="17"/>
      <c r="K189" s="17"/>
    </row>
    <row r="190" spans="2:11" ht="12.75">
      <c r="B190" s="28"/>
      <c r="C190" s="28"/>
      <c r="D190" s="28"/>
      <c r="E190" s="28"/>
      <c r="F190" s="28"/>
      <c r="G190" s="28"/>
      <c r="H190" s="17"/>
      <c r="I190" s="36"/>
      <c r="J190" s="17"/>
      <c r="K190" s="17"/>
    </row>
    <row r="191" spans="2:11" ht="12.75">
      <c r="B191" s="28"/>
      <c r="C191" s="28"/>
      <c r="D191" s="28"/>
      <c r="E191" s="28"/>
      <c r="F191" s="28"/>
      <c r="G191" s="28"/>
      <c r="H191" s="17"/>
      <c r="I191" s="36"/>
      <c r="J191" s="17"/>
      <c r="K191" s="17"/>
    </row>
    <row r="192" spans="2:11" ht="12.75">
      <c r="B192" s="28"/>
      <c r="C192" s="28"/>
      <c r="D192" s="28"/>
      <c r="E192" s="28"/>
      <c r="F192" s="28"/>
      <c r="G192" s="28"/>
      <c r="H192" s="17"/>
      <c r="I192" s="36"/>
      <c r="J192" s="17"/>
      <c r="K192" s="17"/>
    </row>
    <row r="193" spans="2:11" ht="12.75">
      <c r="B193" s="28"/>
      <c r="C193" s="28"/>
      <c r="D193" s="28"/>
      <c r="E193" s="28"/>
      <c r="F193" s="28"/>
      <c r="G193" s="28"/>
      <c r="H193" s="17"/>
      <c r="I193" s="36"/>
      <c r="J193" s="17"/>
      <c r="K193" s="17"/>
    </row>
    <row r="194" spans="2:11" ht="12.75">
      <c r="B194" s="28"/>
      <c r="C194" s="28"/>
      <c r="D194" s="28"/>
      <c r="E194" s="28"/>
      <c r="F194" s="28"/>
      <c r="G194" s="28"/>
      <c r="H194" s="17"/>
      <c r="I194" s="36"/>
      <c r="J194" s="17"/>
      <c r="K194" s="17"/>
    </row>
    <row r="195" spans="2:11" ht="12.75">
      <c r="B195" s="28"/>
      <c r="C195" s="28"/>
      <c r="D195" s="28"/>
      <c r="E195" s="28"/>
      <c r="F195" s="28"/>
      <c r="G195" s="28"/>
      <c r="H195" s="17"/>
      <c r="I195" s="36"/>
      <c r="J195" s="17"/>
      <c r="K195" s="17"/>
    </row>
    <row r="196" spans="2:11" ht="12.75">
      <c r="B196" s="28"/>
      <c r="C196" s="28"/>
      <c r="D196" s="28"/>
      <c r="E196" s="28"/>
      <c r="F196" s="28"/>
      <c r="G196" s="28"/>
      <c r="H196" s="17"/>
      <c r="I196" s="36"/>
      <c r="J196" s="17"/>
      <c r="K196" s="17"/>
    </row>
    <row r="197" spans="2:11" ht="12.75">
      <c r="B197" s="28"/>
      <c r="C197" s="28"/>
      <c r="D197" s="28"/>
      <c r="E197" s="28"/>
      <c r="F197" s="28"/>
      <c r="G197" s="28"/>
      <c r="H197" s="17"/>
      <c r="I197" s="36"/>
      <c r="J197" s="17"/>
      <c r="K197" s="17"/>
    </row>
    <row r="198" spans="2:11" ht="12.75">
      <c r="B198" s="28"/>
      <c r="C198" s="28"/>
      <c r="D198" s="28"/>
      <c r="E198" s="28"/>
      <c r="F198" s="28"/>
      <c r="G198" s="28"/>
      <c r="H198" s="17"/>
      <c r="I198" s="36"/>
      <c r="J198" s="17"/>
      <c r="K198" s="17"/>
    </row>
    <row r="199" spans="2:11" ht="12.75">
      <c r="B199" s="28"/>
      <c r="C199" s="28"/>
      <c r="D199" s="28"/>
      <c r="E199" s="28"/>
      <c r="F199" s="28"/>
      <c r="G199" s="28"/>
      <c r="H199" s="17"/>
      <c r="I199" s="36"/>
      <c r="J199" s="17"/>
      <c r="K199" s="17"/>
    </row>
    <row r="200" spans="2:11" ht="12.75">
      <c r="B200" s="28"/>
      <c r="C200" s="28"/>
      <c r="D200" s="28"/>
      <c r="E200" s="28"/>
      <c r="F200" s="28"/>
      <c r="G200" s="28"/>
      <c r="H200" s="17"/>
      <c r="I200" s="36"/>
      <c r="J200" s="17"/>
      <c r="K200" s="17"/>
    </row>
    <row r="201" spans="2:11" ht="12.75">
      <c r="B201" s="28"/>
      <c r="C201" s="28"/>
      <c r="D201" s="28"/>
      <c r="E201" s="28"/>
      <c r="F201" s="28"/>
      <c r="G201" s="28"/>
      <c r="H201" s="17"/>
      <c r="I201" s="36"/>
      <c r="J201" s="17"/>
      <c r="K201" s="17"/>
    </row>
    <row r="202" spans="2:11" ht="12.75">
      <c r="B202" s="28"/>
      <c r="C202" s="28"/>
      <c r="D202" s="28"/>
      <c r="E202" s="28"/>
      <c r="F202" s="28"/>
      <c r="G202" s="28"/>
      <c r="H202" s="17"/>
      <c r="I202" s="36"/>
      <c r="J202" s="17"/>
      <c r="K202" s="17"/>
    </row>
    <row r="203" spans="2:11" ht="12.75">
      <c r="B203" s="28"/>
      <c r="C203" s="28"/>
      <c r="D203" s="28"/>
      <c r="E203" s="28"/>
      <c r="F203" s="28"/>
      <c r="G203" s="28"/>
      <c r="H203" s="17"/>
      <c r="I203" s="36"/>
      <c r="J203" s="17"/>
      <c r="K203" s="17"/>
    </row>
    <row r="204" spans="2:11" ht="12.75">
      <c r="B204" s="28"/>
      <c r="C204" s="28"/>
      <c r="D204" s="28"/>
      <c r="E204" s="28"/>
      <c r="F204" s="28"/>
      <c r="G204" s="28"/>
      <c r="H204" s="17"/>
      <c r="I204" s="36"/>
      <c r="J204" s="17"/>
      <c r="K204" s="17"/>
    </row>
    <row r="205" spans="2:11" ht="12.75">
      <c r="B205" s="28"/>
      <c r="C205" s="28"/>
      <c r="D205" s="28"/>
      <c r="E205" s="28"/>
      <c r="F205" s="28"/>
      <c r="G205" s="28"/>
      <c r="H205" s="17"/>
      <c r="I205" s="36"/>
      <c r="J205" s="17"/>
      <c r="K205" s="17"/>
    </row>
    <row r="206" spans="2:11" ht="12.75">
      <c r="B206" s="28"/>
      <c r="C206" s="28"/>
      <c r="D206" s="28"/>
      <c r="E206" s="28"/>
      <c r="F206" s="28"/>
      <c r="G206" s="28"/>
      <c r="H206" s="17"/>
      <c r="I206" s="36"/>
      <c r="J206" s="17"/>
      <c r="K206" s="17"/>
    </row>
    <row r="207" spans="2:11" ht="12.75">
      <c r="B207" s="28"/>
      <c r="C207" s="28"/>
      <c r="D207" s="28"/>
      <c r="E207" s="28"/>
      <c r="F207" s="28"/>
      <c r="G207" s="28"/>
      <c r="H207" s="17"/>
      <c r="I207" s="36"/>
      <c r="J207" s="17"/>
      <c r="K207" s="17"/>
    </row>
    <row r="208" spans="2:11" ht="12.75">
      <c r="B208" s="28"/>
      <c r="C208" s="28"/>
      <c r="D208" s="28"/>
      <c r="E208" s="28"/>
      <c r="F208" s="28"/>
      <c r="G208" s="28"/>
      <c r="H208" s="17"/>
      <c r="I208" s="36"/>
      <c r="J208" s="17"/>
      <c r="K208" s="17"/>
    </row>
    <row r="209" spans="2:11" ht="12.75">
      <c r="B209" s="28"/>
      <c r="C209" s="28"/>
      <c r="D209" s="28"/>
      <c r="E209" s="28"/>
      <c r="F209" s="28"/>
      <c r="G209" s="28"/>
      <c r="H209" s="17"/>
      <c r="I209" s="36"/>
      <c r="J209" s="17"/>
      <c r="K209" s="17"/>
    </row>
    <row r="210" spans="2:11" ht="12.75">
      <c r="B210" s="28"/>
      <c r="C210" s="28"/>
      <c r="D210" s="28"/>
      <c r="E210" s="28"/>
      <c r="F210" s="28"/>
      <c r="G210" s="28"/>
      <c r="H210" s="17"/>
      <c r="I210" s="36"/>
      <c r="J210" s="17"/>
      <c r="K210" s="17"/>
    </row>
    <row r="211" spans="2:11" ht="12.75">
      <c r="B211" s="28"/>
      <c r="C211" s="28"/>
      <c r="D211" s="28"/>
      <c r="E211" s="28"/>
      <c r="F211" s="28"/>
      <c r="G211" s="28"/>
      <c r="H211" s="17"/>
      <c r="I211" s="36"/>
      <c r="J211" s="17"/>
      <c r="K211" s="17"/>
    </row>
    <row r="212" spans="2:11" ht="12.75">
      <c r="B212" s="28"/>
      <c r="C212" s="28"/>
      <c r="D212" s="28"/>
      <c r="E212" s="28"/>
      <c r="F212" s="28"/>
      <c r="G212" s="28"/>
      <c r="H212" s="17"/>
      <c r="I212" s="36"/>
      <c r="J212" s="17"/>
      <c r="K212" s="17"/>
    </row>
    <row r="213" spans="2:11" ht="12.75">
      <c r="B213" s="28"/>
      <c r="C213" s="28"/>
      <c r="D213" s="28"/>
      <c r="E213" s="28"/>
      <c r="F213" s="28"/>
      <c r="G213" s="28"/>
      <c r="H213" s="17"/>
      <c r="I213" s="36"/>
      <c r="J213" s="17"/>
      <c r="K213" s="17"/>
    </row>
    <row r="214" spans="2:11" ht="12.75">
      <c r="B214" s="28"/>
      <c r="C214" s="28"/>
      <c r="D214" s="28"/>
      <c r="E214" s="28"/>
      <c r="F214" s="28"/>
      <c r="G214" s="28"/>
      <c r="H214" s="17"/>
      <c r="I214" s="36"/>
      <c r="J214" s="17"/>
      <c r="K214" s="17"/>
    </row>
    <row r="215" spans="2:11" ht="12.75">
      <c r="B215" s="28"/>
      <c r="C215" s="28"/>
      <c r="D215" s="28"/>
      <c r="E215" s="28"/>
      <c r="F215" s="28"/>
      <c r="G215" s="28"/>
      <c r="H215" s="17"/>
      <c r="I215" s="36"/>
      <c r="J215" s="17"/>
      <c r="K215" s="17"/>
    </row>
    <row r="216" spans="2:11" ht="12.75">
      <c r="B216" s="28"/>
      <c r="C216" s="28"/>
      <c r="D216" s="28"/>
      <c r="E216" s="28"/>
      <c r="F216" s="28"/>
      <c r="G216" s="28"/>
      <c r="H216" s="17"/>
      <c r="I216" s="36"/>
      <c r="J216" s="17"/>
      <c r="K216" s="17"/>
    </row>
    <row r="217" spans="2:11" ht="12.75">
      <c r="B217" s="28"/>
      <c r="C217" s="28"/>
      <c r="D217" s="28"/>
      <c r="E217" s="28"/>
      <c r="F217" s="28"/>
      <c r="G217" s="28"/>
      <c r="H217" s="17"/>
      <c r="I217" s="36"/>
      <c r="J217" s="17"/>
      <c r="K217" s="17"/>
    </row>
    <row r="218" spans="2:11" ht="12.75">
      <c r="B218" s="28"/>
      <c r="C218" s="28"/>
      <c r="D218" s="28"/>
      <c r="E218" s="28"/>
      <c r="F218" s="28"/>
      <c r="G218" s="28"/>
      <c r="H218" s="17"/>
      <c r="I218" s="36"/>
      <c r="J218" s="17"/>
      <c r="K218" s="17"/>
    </row>
    <row r="219" spans="2:11" ht="12.75">
      <c r="B219" s="28"/>
      <c r="C219" s="28"/>
      <c r="D219" s="28"/>
      <c r="E219" s="28"/>
      <c r="F219" s="28"/>
      <c r="G219" s="28"/>
      <c r="H219" s="17"/>
      <c r="I219" s="36"/>
      <c r="J219" s="17"/>
      <c r="K219" s="17"/>
    </row>
    <row r="220" spans="2:11" ht="12.75">
      <c r="B220" s="28"/>
      <c r="C220" s="28"/>
      <c r="D220" s="28"/>
      <c r="E220" s="28"/>
      <c r="F220" s="28"/>
      <c r="G220" s="28"/>
      <c r="H220" s="17"/>
      <c r="I220" s="36"/>
      <c r="J220" s="17"/>
      <c r="K220" s="17"/>
    </row>
    <row r="221" spans="2:11" ht="12.75">
      <c r="B221" s="28"/>
      <c r="C221" s="28"/>
      <c r="D221" s="28"/>
      <c r="E221" s="28"/>
      <c r="F221" s="28"/>
      <c r="G221" s="28"/>
      <c r="H221" s="17"/>
      <c r="I221" s="36"/>
      <c r="J221" s="17"/>
      <c r="K221" s="17"/>
    </row>
    <row r="222" spans="2:11" ht="12.75">
      <c r="B222" s="28"/>
      <c r="C222" s="28"/>
      <c r="D222" s="28"/>
      <c r="E222" s="28"/>
      <c r="F222" s="28"/>
      <c r="G222" s="28"/>
      <c r="H222" s="17"/>
      <c r="I222" s="36"/>
      <c r="J222" s="17"/>
      <c r="K222" s="17"/>
    </row>
    <row r="223" spans="2:11" ht="12.75">
      <c r="B223" s="28"/>
      <c r="C223" s="28"/>
      <c r="D223" s="28"/>
      <c r="E223" s="28"/>
      <c r="F223" s="28"/>
      <c r="G223" s="28"/>
      <c r="H223" s="17"/>
      <c r="I223" s="36"/>
      <c r="J223" s="17"/>
      <c r="K223" s="17"/>
    </row>
    <row r="224" spans="2:11" ht="12.75">
      <c r="B224" s="28"/>
      <c r="C224" s="28"/>
      <c r="D224" s="28"/>
      <c r="E224" s="28"/>
      <c r="F224" s="28"/>
      <c r="G224" s="28"/>
      <c r="H224" s="17"/>
      <c r="I224" s="36"/>
      <c r="J224" s="17"/>
      <c r="K224" s="17"/>
    </row>
    <row r="225" spans="2:11" ht="12.75">
      <c r="B225" s="28"/>
      <c r="C225" s="28"/>
      <c r="D225" s="28"/>
      <c r="E225" s="28"/>
      <c r="F225" s="28"/>
      <c r="G225" s="28"/>
      <c r="H225" s="17"/>
      <c r="I225" s="36"/>
      <c r="J225" s="17"/>
      <c r="K225" s="17"/>
    </row>
    <row r="226" spans="2:11" ht="12.75">
      <c r="B226" s="28"/>
      <c r="C226" s="28"/>
      <c r="D226" s="28"/>
      <c r="E226" s="28"/>
      <c r="F226" s="28"/>
      <c r="G226" s="28"/>
      <c r="H226" s="17"/>
      <c r="I226" s="36"/>
      <c r="J226" s="17"/>
      <c r="K226" s="17"/>
    </row>
    <row r="227" spans="2:11" ht="12.75">
      <c r="B227" s="28"/>
      <c r="C227" s="28"/>
      <c r="D227" s="28"/>
      <c r="E227" s="28"/>
      <c r="F227" s="28"/>
      <c r="G227" s="28"/>
      <c r="H227" s="17"/>
      <c r="I227" s="36"/>
      <c r="J227" s="17"/>
      <c r="K227" s="17"/>
    </row>
    <row r="228" spans="2:11" ht="12.75">
      <c r="B228" s="28"/>
      <c r="C228" s="28"/>
      <c r="D228" s="28"/>
      <c r="E228" s="28"/>
      <c r="F228" s="28"/>
      <c r="G228" s="28"/>
      <c r="H228" s="17"/>
      <c r="I228" s="36"/>
      <c r="J228" s="17"/>
      <c r="K228" s="17"/>
    </row>
    <row r="229" spans="2:11" ht="12.75">
      <c r="B229" s="28"/>
      <c r="C229" s="28"/>
      <c r="D229" s="28"/>
      <c r="E229" s="28"/>
      <c r="F229" s="28"/>
      <c r="G229" s="28"/>
      <c r="H229" s="17"/>
      <c r="I229" s="36"/>
      <c r="J229" s="17"/>
      <c r="K229" s="17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</sheetData>
  <sheetProtection/>
  <autoFilter ref="B6:I179"/>
  <mergeCells count="2">
    <mergeCell ref="B2:H2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2018-04-18T15:53:10Z</cp:lastPrinted>
  <dcterms:created xsi:type="dcterms:W3CDTF">2013-03-02T00:49:18Z</dcterms:created>
  <dcterms:modified xsi:type="dcterms:W3CDTF">2020-04-30T21:26:19Z</dcterms:modified>
  <cp:category/>
  <cp:version/>
  <cp:contentType/>
  <cp:contentStatus/>
</cp:coreProperties>
</file>