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firstSheet="9" activeTab="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<sst xmlns="http://schemas.openxmlformats.org/spreadsheetml/2006/main" count="2302" uniqueCount="1086">
  <si>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</si>
  <si>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</si>
  <si>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</si>
  <si>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</si>
  <si>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</si>
  <si>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</si>
  <si>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</si>
  <si>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</si>
  <si>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</si>
  <si>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</si>
  <si>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</si>
  <si>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</si>
  <si>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</si>
  <si>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</si>
  <si>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</si>
  <si>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</si>
  <si>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</si>
  <si>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</si>
  <si>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</si>
  <si>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</si>
  <si>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</si>
  <si>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</si>
  <si>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</si>
  <si>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</si>
  <si>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</si>
  <si>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</si>
  <si>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</si>
  <si>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</si>
  <si>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</si>
  <si>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</si>
  <si>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</si>
  <si>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</si>
  <si>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</si>
  <si>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</si>
  <si>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</si>
  <si>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</si>
  <si>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</si>
  <si>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</si>
  <si>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</si>
  <si>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</si>
  <si>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</si>
  <si>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</si>
  <si>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</si>
  <si>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</si>
  <si>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</si>
  <si>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</si>
  <si>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</si>
  <si>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</si>
  <si>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</si>
  <si>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</si>
  <si>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</si>
  <si>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</si>
  <si>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</si>
  <si>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</si>
  <si>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</si>
  <si>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</si>
  <si>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</si>
  <si>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</si>
  <si>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</si>
  <si>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</si>
  <si>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</si>
  <si>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</si>
  <si>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</si>
  <si>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</si>
  <si>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</si>
  <si>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</si>
  <si>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</si>
  <si>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</si>
  <si>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</si>
  <si>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</si>
  <si>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</si>
  <si>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</si>
  <si>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</si>
  <si>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</si>
  <si>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</si>
  <si>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</si>
  <si>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</si>
  <si>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</si>
  <si>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</si>
  <si>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</si>
  <si>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</si>
  <si>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</si>
  <si>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</si>
  <si>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</si>
  <si>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</si>
  <si>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</si>
  <si>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</si>
  <si>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</si>
  <si>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</si>
  <si>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</si>
  <si>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</si>
  <si>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</si>
  <si>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</si>
  <si>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</si>
  <si>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</si>
  <si>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</si>
  <si>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</si>
  <si>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</si>
  <si>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</si>
  <si>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</si>
  <si>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</si>
  <si>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</si>
  <si>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</si>
  <si>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</si>
  <si>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</si>
  <si>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</si>
  <si>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</si>
  <si>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</si>
  <si>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</si>
  <si>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</si>
  <si>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</si>
  <si>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</si>
  <si>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</si>
  <si>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</si>
  <si>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</si>
  <si>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</si>
  <si>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</si>
  <si>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</si>
  <si>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</si>
  <si>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</si>
  <si>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</si>
  <si>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</si>
  <si>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</si>
  <si>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</si>
  <si>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</si>
  <si>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</si>
  <si>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</si>
  <si>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</si>
  <si>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</si>
  <si>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</si>
  <si>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</si>
  <si>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</si>
  <si>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</si>
  <si>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</si>
  <si>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</si>
  <si>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</si>
  <si>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</si>
  <si>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</si>
  <si>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</si>
  <si>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</si>
  <si>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</si>
  <si>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</si>
  <si>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</si>
  <si>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</si>
  <si>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</si>
  <si>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</si>
  <si>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</si>
  <si>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</si>
  <si>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</si>
  <si>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</si>
  <si>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</si>
  <si>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</si>
  <si>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</si>
  <si>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</si>
  <si>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</si>
  <si>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</si>
  <si>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</si>
  <si>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</si>
  <si>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</si>
  <si>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</si>
  <si>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</si>
  <si>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</si>
  <si>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</si>
  <si>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</si>
  <si>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</si>
  <si>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</si>
  <si>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</si>
  <si>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</si>
  <si>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</si>
  <si>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</si>
  <si>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</si>
  <si>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</si>
  <si>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</si>
  <si>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</si>
  <si>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</si>
  <si>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</si>
  <si>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</si>
  <si>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</si>
  <si>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</si>
  <si>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</si>
  <si>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</si>
  <si>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</si>
  <si>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</si>
  <si>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</si>
  <si>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</si>
  <si>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</si>
  <si>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</si>
  <si>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</si>
  <si>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</si>
  <si>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</si>
  <si>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</si>
  <si>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</si>
  <si>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</si>
  <si>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</si>
  <si>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</si>
  <si>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</si>
  <si>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</si>
  <si>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</si>
  <si>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</si>
  <si>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</si>
  <si>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</si>
  <si>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</si>
  <si>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</si>
  <si>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</si>
  <si>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</si>
  <si>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</si>
  <si>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</si>
  <si>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</si>
  <si>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</si>
  <si>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</si>
  <si>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</si>
  <si>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</si>
  <si>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</si>
  <si>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</si>
  <si>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</si>
  <si>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</si>
  <si>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</si>
  <si>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</si>
  <si>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</si>
  <si>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</si>
  <si>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</si>
  <si>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</si>
  <si>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</si>
  <si>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</si>
  <si>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</si>
  <si>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</si>
  <si>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</si>
  <si>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</si>
  <si>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</si>
  <si>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</si>
  <si>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</si>
  <si>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</si>
  <si>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</si>
  <si>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</si>
  <si>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</si>
  <si>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</si>
  <si>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</si>
  <si>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</si>
  <si>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</si>
  <si>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</si>
  <si>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</si>
  <si>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</si>
  <si>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</si>
  <si>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</si>
  <si>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</si>
  <si>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</si>
  <si>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</si>
  <si>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</si>
  <si>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</si>
  <si>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</si>
  <si>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</si>
  <si>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</si>
  <si>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</si>
  <si>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</si>
  <si>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</si>
  <si>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</si>
  <si>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</si>
  <si>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</si>
  <si>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</si>
  <si>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</si>
  <si>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</si>
  <si>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</si>
  <si>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</si>
  <si>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</si>
  <si>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</si>
  <si>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</si>
  <si>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</si>
  <si>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</si>
  <si>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</si>
  <si>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</si>
  <si>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</si>
  <si>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</si>
  <si>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</si>
  <si>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</si>
  <si>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</si>
  <si>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</si>
  <si>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</si>
  <si>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</si>
  <si>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</si>
  <si>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</si>
  <si>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</si>
  <si>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</si>
  <si>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</si>
  <si>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</si>
  <si>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</si>
  <si>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</si>
  <si>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</si>
  <si>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</si>
  <si>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</si>
  <si>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</si>
  <si>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</si>
  <si>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</si>
  <si>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</si>
  <si>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</si>
  <si>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</si>
  <si>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</si>
  <si>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</si>
  <si>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</si>
  <si>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</si>
  <si>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</si>
  <si>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</si>
  <si>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</si>
  <si>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</si>
  <si>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</si>
  <si>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</si>
  <si>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</si>
  <si>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</si>
  <si>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</si>
  <si>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</si>
  <si>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</si>
  <si>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</si>
  <si>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</si>
  <si>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</si>
  <si>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</si>
  <si>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</si>
  <si>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</si>
  <si>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</si>
  <si>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</si>
  <si>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</si>
  <si>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</si>
  <si>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</si>
  <si>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</si>
  <si>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</si>
  <si>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</si>
  <si>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</si>
  <si>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</si>
  <si>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</si>
  <si>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</si>
  <si>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</si>
  <si>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</si>
  <si>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</si>
  <si>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</si>
  <si>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</si>
  <si>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</si>
  <si>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</si>
  <si>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</si>
  <si>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</si>
  <si>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</si>
  <si>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</si>
  <si>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</si>
  <si>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</si>
  <si>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</si>
  <si>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</si>
  <si>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</si>
  <si>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</si>
  <si>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</si>
  <si>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</si>
  <si>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</si>
  <si>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</si>
  <si>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</si>
  <si>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</si>
  <si>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</si>
  <si>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</si>
  <si>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</si>
  <si>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</si>
  <si>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</si>
  <si>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</si>
  <si>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</si>
  <si>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</si>
  <si>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</si>
  <si>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</si>
  <si>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</si>
  <si>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</si>
  <si>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</si>
  <si>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</si>
  <si>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</si>
  <si>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</si>
  <si>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</si>
  <si>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</si>
  <si>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</si>
  <si>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</si>
  <si>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</si>
  <si>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</si>
  <si>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</si>
  <si>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</si>
  <si>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</si>
  <si>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</si>
  <si>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</si>
  <si>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</si>
  <si>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</si>
  <si>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</si>
  <si>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</si>
  <si>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</si>
  <si>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</si>
  <si>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</si>
  <si>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</si>
  <si>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</si>
  <si>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</si>
  <si>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</si>
  <si>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</si>
  <si>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</si>
  <si>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</si>
  <si>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</si>
  <si>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</si>
  <si>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</si>
  <si>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</si>
  <si>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</si>
  <si>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</si>
  <si>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</si>
  <si>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</si>
  <si>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</si>
  <si>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20538053377</t>
  </si>
  <si>
    <t>10468793585</t>
  </si>
  <si>
    <t>20566089581</t>
  </si>
  <si>
    <t>20492197417</t>
  </si>
  <si>
    <t>20553678413</t>
  </si>
  <si>
    <t>20100047641</t>
  </si>
  <si>
    <t>20106696269</t>
  </si>
  <si>
    <t>20160286068</t>
  </si>
  <si>
    <t>20600584121</t>
  </si>
  <si>
    <t>20100043573</t>
  </si>
  <si>
    <t>20566234930</t>
  </si>
  <si>
    <t>20566149151</t>
  </si>
  <si>
    <t>20568041705</t>
  </si>
  <si>
    <t>20509700789</t>
  </si>
  <si>
    <t>20492631800</t>
  </si>
  <si>
    <t>20556130958</t>
  </si>
  <si>
    <t>20100274621</t>
  </si>
  <si>
    <t>20600648668</t>
  </si>
  <si>
    <t>20565575474</t>
  </si>
  <si>
    <t>20514512877</t>
  </si>
  <si>
    <t>20600283015</t>
  </si>
  <si>
    <t>20389230724</t>
  </si>
  <si>
    <t>20600294084</t>
  </si>
  <si>
    <t>20537901943</t>
  </si>
  <si>
    <t xml:space="preserve">Monto de la orden </t>
  </si>
  <si>
    <t>S/.</t>
  </si>
  <si>
    <t>US$</t>
  </si>
  <si>
    <t>FIREMED SOCIEDAD ANONIMA CERRADA</t>
  </si>
  <si>
    <t>FLORES ESTRADA FRANCO ABNNER</t>
  </si>
  <si>
    <t>AMEREC PERU SOCIEDAD ANONIMA CERRADA</t>
  </si>
  <si>
    <t>JE OPERADORES SOCIEDAD ANONIMA CERRADA - JE OPERADORES S.A.C.</t>
  </si>
  <si>
    <t>SENSIG S.A.C.</t>
  </si>
  <si>
    <t>PAPELERA  NACIONAL  S.A.</t>
  </si>
  <si>
    <t>ELECTRONICA INDUSTRIAL  Y SERVICIOS S.A.C.</t>
  </si>
  <si>
    <t>DEIMOS SPACE S.L.U.</t>
  </si>
  <si>
    <t>INDRA SISTEMAS S.A.</t>
  </si>
  <si>
    <t>MAQUINARIAS S.A.</t>
  </si>
  <si>
    <t>GRUPO IMAGEN GLOBAL SAC</t>
  </si>
  <si>
    <t>MURDOCH SISTEMAS S.A</t>
  </si>
  <si>
    <t>STARLING GRUOP S.A.C</t>
  </si>
  <si>
    <t>GASNOR S.A.C.</t>
  </si>
  <si>
    <t>EDILDAV SAC</t>
  </si>
  <si>
    <t>CORPORACION INFOTEC S.R.L.</t>
  </si>
  <si>
    <t>OGAMIG S.A.C.</t>
  </si>
  <si>
    <t>ECOSISTEMAS ROSALES S.A.C.</t>
  </si>
  <si>
    <t>TAI HENG  S.A.</t>
  </si>
  <si>
    <t>PLOTTER PERU S.A.C.</t>
  </si>
  <si>
    <t>IPESA PERU S.A.C.</t>
  </si>
  <si>
    <t>SERVICIOS TECNICOS AGRUPADOS EIRL</t>
  </si>
  <si>
    <t>INSTITUTO NACIONAL DE CALIDAD</t>
  </si>
  <si>
    <t>SODIMAC PERU S.A.</t>
  </si>
  <si>
    <t>LMP SOLUCIONES TECNOLOGICAS S.R.L.</t>
  </si>
  <si>
    <t>SERVICIO RESPONSABLE A LA INDUSTRIA S.A.C. - SERESIN S.A.C.</t>
  </si>
  <si>
    <t>LIMA - JORGE CHAVEZ</t>
  </si>
  <si>
    <t>20509394301</t>
  </si>
  <si>
    <t>10108118071</t>
  </si>
  <si>
    <t>20419811484</t>
  </si>
  <si>
    <t>20565234561</t>
  </si>
  <si>
    <t>20137854652</t>
  </si>
  <si>
    <t>20487794687</t>
  </si>
  <si>
    <t>20290849986</t>
  </si>
  <si>
    <t>20555441585</t>
  </si>
  <si>
    <t>20506126356</t>
  </si>
  <si>
    <t>10456907062</t>
  </si>
  <si>
    <t>20511366161</t>
  </si>
  <si>
    <t>10731235932</t>
  </si>
  <si>
    <t>20525042791</t>
  </si>
  <si>
    <t>20341295921</t>
  </si>
  <si>
    <t>20547685246</t>
  </si>
  <si>
    <t>20100986028</t>
  </si>
  <si>
    <t>20260510887</t>
  </si>
  <si>
    <t>20515124218</t>
  </si>
  <si>
    <t>20100041953</t>
  </si>
  <si>
    <t>20100035392</t>
  </si>
  <si>
    <t>20392983253</t>
  </si>
  <si>
    <t>20538478548</t>
  </si>
  <si>
    <t>20565910796</t>
  </si>
  <si>
    <t>10255073520</t>
  </si>
  <si>
    <t>10087592290</t>
  </si>
  <si>
    <t>20143229816</t>
  </si>
  <si>
    <t>20255391179</t>
  </si>
  <si>
    <t>20510934611</t>
  </si>
  <si>
    <t>20101870872</t>
  </si>
  <si>
    <t>20601836727</t>
  </si>
  <si>
    <t>20557347471</t>
  </si>
  <si>
    <t>20461192077</t>
  </si>
  <si>
    <t>20544841867</t>
  </si>
  <si>
    <t>20161772373</t>
  </si>
  <si>
    <t>20554454276</t>
  </si>
  <si>
    <t>20600122071</t>
  </si>
  <si>
    <t>10083449450</t>
  </si>
  <si>
    <t>10107916496</t>
  </si>
  <si>
    <t>20600594410</t>
  </si>
  <si>
    <t>20109903354</t>
  </si>
  <si>
    <t>20264762678</t>
  </si>
  <si>
    <t>10411671718</t>
  </si>
  <si>
    <t>10424553072</t>
  </si>
  <si>
    <t>ASOCIACION CENTRO EDUCACIONAL NIKKEI</t>
  </si>
  <si>
    <t>CARLOS JESUS LUQUE HIDALGO</t>
  </si>
  <si>
    <t>EXAGON PERU S.A.C.</t>
  </si>
  <si>
    <t>VERA AUDITORES Y ASOCIADOS SOCIEDAD CIVIL DE RESPONSABILIDAD LIMITADA</t>
  </si>
  <si>
    <t>GRECO TOURS SAC</t>
  </si>
  <si>
    <t>INVERSIONES LOGISTICAS PARA CONSTRUCTORAS E INDUSTRIAS E.I.R.L.</t>
  </si>
  <si>
    <t>EMP. DE TRANS. TURISTICO MAVI TOURS EIRL</t>
  </si>
  <si>
    <t>ED Y BE COOL SOLUTIONS SRL.</t>
  </si>
  <si>
    <t>GARDEN KORPS SAC</t>
  </si>
  <si>
    <t>MARROQUIN MARIN CYNTHIA LORENA</t>
  </si>
  <si>
    <t>QUANTUM CONSULTORES S.A.C.</t>
  </si>
  <si>
    <t>JHOSELYN YANELA ROSALES PEREZ</t>
  </si>
  <si>
    <t>J.M.RODRIGUEZ AUTOMOTRIZ E.I.R.L.</t>
  </si>
  <si>
    <t>R&amp;L PRINT SERVICE EIRL</t>
  </si>
  <si>
    <t>ECB EDICIONES S.A.C.</t>
  </si>
  <si>
    <t>ASESORAMIENTO Y ANALISIS LABORALES S.A.C.</t>
  </si>
  <si>
    <t>PERU ECONOMICO S.A</t>
  </si>
  <si>
    <t>CENTRO DE DIAGNOSTICO VEHICULAR SAC.</t>
  </si>
  <si>
    <t>RIMAC  SEGUROS Y REASEGUROS S.A.</t>
  </si>
  <si>
    <t>EL PACIFICO PERUANO SUIZA</t>
  </si>
  <si>
    <t>TROFEOS &amp; CRISTALES DEL PERU S.A.C.</t>
  </si>
  <si>
    <t>JTR CONSULTORES E.I.R.L</t>
  </si>
  <si>
    <t>GLOBAL BUSINESS LATAM S.A.C.</t>
  </si>
  <si>
    <t>CALDERON RIVERA GLORIA MAGALLY</t>
  </si>
  <si>
    <t>REDAÑEZ HAEDO JOSE ANTONIO</t>
  </si>
  <si>
    <t>EMPRESA EDITORA EL COMERCIO S.A.</t>
  </si>
  <si>
    <t>COSTOS S.A.C</t>
  </si>
  <si>
    <t>GALVEZ &amp; DOLORIER ABOGADOS S. CIVIL R.L.</t>
  </si>
  <si>
    <t>TRAFICO S.A.</t>
  </si>
  <si>
    <t>AIR TEMP SERVICE S.A.C.</t>
  </si>
  <si>
    <t>BIRCONSA S.A.</t>
  </si>
  <si>
    <t>VIALUSA S.A.C</t>
  </si>
  <si>
    <t>LINEA &amp; TECNOLOGIA GRAFICA SAC</t>
  </si>
  <si>
    <t>ASOCIACION PERUANA DE RECURSOS HUMANOS</t>
  </si>
  <si>
    <t>LABORATORIOS CLINICOS MULTIPLES S.A.C.</t>
  </si>
  <si>
    <t>BRAULIO Y BECKER CONSULTORES Y EJECUTORES SOCIEDAD COMERCIAL DE RESPONSABILIDAD</t>
  </si>
  <si>
    <t>NILDA MAVEL LINARES TERAN</t>
  </si>
  <si>
    <t>INAFUKU TAIRA WILLIAM NOE</t>
  </si>
  <si>
    <t>SERVICIOS GENERALES FELPAR S.A.C.</t>
  </si>
  <si>
    <t>EXTINGUIDORES GUT SRL</t>
  </si>
  <si>
    <t>SISTEMA DE CODIFICACION SOCIEDAD ANONIMA</t>
  </si>
  <si>
    <t>AYALA JUAREZ LOLO FERNANDO</t>
  </si>
  <si>
    <t>SALAZAR MARAVI FLOR IRENE</t>
  </si>
  <si>
    <t>ADQUISICION DE UNIFORMES PARA BOMBEROS Y OFICIALES AVSEC</t>
  </si>
  <si>
    <t>ADQUISICION DE UNIFORMES PARA BOMBEROS</t>
  </si>
  <si>
    <t>ADQUISICION DE UNIFORMES PARA OFICIALES AVSEC</t>
  </si>
  <si>
    <t>ADQUISICION DE 200 GLN DE GASOHOL 97 PLUS PARA VEHICULOS DE LA SEDE CENTRAL</t>
  </si>
  <si>
    <t>ADQUISICION DE MOBILIARIO DE OFICINA</t>
  </si>
  <si>
    <t xml:space="preserve"> ADQUISICION DE MAQUINA ESPIRALADORA Y GUILLOTIMA PARA EL AREA DE SISTEMA DE VIGILANCIA AEREA DE LA GERENCIA TECNICA</t>
  </si>
  <si>
    <t xml:space="preserve">  ADQUISICION  DE MATERIALES ELECTRICOS Y  PARA AIRE ACONDICIONADO</t>
  </si>
  <si>
    <t>MATERIALES PARA REPARACION DEL SISTEMA DE ALUMBRADO ELECTRICO INSTALACIONES CORPAC S.A.</t>
  </si>
  <si>
    <t>ADQUISICIÓN DE COMBUSTIBLE DIESEL B5 S-50 Y GASOHOL 97 PLUS PARA VEHICULOS DE LA SEDE CENTRAL</t>
  </si>
  <si>
    <t>CARTUCHOS DE TONER P/IMPRESORA HP COLOR LASER JET DE LA  GERENCIA OPERACIONES AERONAUTICAS</t>
  </si>
  <si>
    <t>DIESEL B5 S-50 PARA GRUPOS ELECTROGENOS</t>
  </si>
  <si>
    <t>NUMERADORES AUTOMATICOS PARA EL AREA DE ADQUISICIONES</t>
  </si>
  <si>
    <t>EQUIPO DE RECATE HIDRAULICO D/CORTE SEPARACION C/ACCESORIOS S/ESPECIF.</t>
  </si>
  <si>
    <t>SUSCRIPCION DE SOFTWARE DE BACKUP PARA INFRAESTRUCTURA TI</t>
  </si>
  <si>
    <t>FUENTE DE ALIMENTACION MODULAR EVGA 750 GQ</t>
  </si>
  <si>
    <t>ADQUISICION DE UTILES DE OFICINA MEDIANTE ACUERDO MARCO</t>
  </si>
  <si>
    <t>TACHOS DE PLASTICO</t>
  </si>
  <si>
    <t>PAPEL BOND RECUBIERTO BOBINA  DE 91.4 CM  X 50 MTS DE 90 GRS</t>
  </si>
  <si>
    <t>EQUIPOS UPS PARA PROTECC.EQUIPOS AERONAVEGACIÓN</t>
  </si>
  <si>
    <t>PINTURAS BARNICES Y REVESTIMIENTOS</t>
  </si>
  <si>
    <t>ADQUISICION DE SISTEMA VOR/DME PARA EL AEROPUERTO INTERNACIONAL JORGE CHÁVEZ</t>
  </si>
  <si>
    <t>EQUIPAMIENTO PARA ACTUALIZACION DEL SISTEMA DEL CENTRO DE CONTROL AEREO</t>
  </si>
  <si>
    <t>CINTAS MAGNETICAS 4MM T/DDS-2 170M (36/72 GB)</t>
  </si>
  <si>
    <t>NORMAS TECNICAS PERUANAS PARA EL AREA DE SISTEMAS DE GESTION DE A CALIDAD</t>
  </si>
  <si>
    <t>PONCHOS IMPERMEABLES</t>
  </si>
  <si>
    <t>MATERIALES DE GASFITERIA</t>
  </si>
  <si>
    <t>ADQUISICION CORPORATIVA DE 13 VEHICULOS PARA LA GERENCIA DE AEROPUERTOS DE CORPAC SA</t>
  </si>
  <si>
    <t>ADQUISICION CORPORATIVA DE 7 VEHICULOS PARA LA GERENCIA DE LOGISTICA DE CORPAC SA</t>
  </si>
  <si>
    <t>CAJA DE SEGURIDAD METALICA CON LLAVE 31CM X 20CM  X 20 CM</t>
  </si>
  <si>
    <t>PAPEL TOALLA USO CORPORATIVO</t>
  </si>
  <si>
    <t>MATERIALES DE FERRETERIA</t>
  </si>
  <si>
    <t>MATERIALES, REPUESTOS Y ACCESORIOS PARA EQUIPOS DE INFORMATICA</t>
  </si>
  <si>
    <t>SERVICIO DE INTEGRACIÓN  CORPORATICA DE FIN DE AÑO PARA CORPAC S.A.</t>
  </si>
  <si>
    <t>CONTRATACION SERVICIO CONSULTOR PARA ELABORAR DIAGNOSTICO DE LA SITUACION DEL LADO AIRE DEL  ARPTO. INTERNAC. TNTE.FAP ALEJANDRO VELASCO ASTETE</t>
  </si>
  <si>
    <t>SERV. MANTTO CORRECTIVO: DESMONTAR Y MONTAR CAJA CAMBIO, VOLANTE DE MOTOR, PEDAL D/EMBRAGUE Y COMPONENTES, SERV.INCLUIDO REPTOS, ACCESORIOS Y MATERIAL</t>
  </si>
  <si>
    <t>SERVICIO CONTRATACION DEL SERVICIO DE SOPORTE TECNOLOGICO DEL SISTEMA INTEGRADO DE GESTION ADMINISTRATIVA SIGA</t>
  </si>
  <si>
    <t>CONTRATACION DE UNA EMPRESA ESPECIALIZADA EN LA ASESORIA DE NORMAS INTERNACIONALES DE INFORMACION FINANCIERA (NIIF)</t>
  </si>
  <si>
    <t>CONTRATACION DEL SERVICIO PARA EL PROGRAMA DE VERANO HIJOS DE LOS COLABORADORES CORPAC S.A. 2017</t>
  </si>
  <si>
    <t>CONFECCION DE BRIDAS PARA MANTENIMIENTO DE EQUIPOS DE ELECTRICIDAD</t>
  </si>
  <si>
    <t>CONTRATACION DE SERVICIO DE TRANSPORTE DE PERSONAL SEDE CENTRAL</t>
  </si>
  <si>
    <t>FABRICACION E INSTALACION DE 02 CONDENSADORES PARA EQ. AIRE ACONDICIONADO DEL NCCTA 25 TON. FABRICADO DE TUBERIA COBRE Y FLEJE ALUMINIO</t>
  </si>
  <si>
    <t>SERV.MANTTO.TORRES DE ANTENA ESTACION STA.ROSA,CHILLON,SALA ATS,10mo.PISO TWR CONTROL ( SE ADJ.TERMINOS DE REFERENCIA )</t>
  </si>
  <si>
    <t>CONTRATACION CONSULTOR PARA LA ELABORACION DEL DIAGNOSTICO DE LA INFRAESTRUCTURA QUE BRINDA SOPORTE SERVICIO AEROPORTUARIO AEROPUERTO DEL CUSCO.</t>
  </si>
  <si>
    <t>SERVICIO DE ASESORIA TRIBUTARIA Y CONTABLE POR DOS MESES PARA EL AREA DE CONTABILIDAD</t>
  </si>
  <si>
    <t>SERVICIO DE ASESORIA TRIBUTARIA Y CONTABLE POR (21) VEINTIUN MESES PARA EL AREA DE CONTABILIDAD</t>
  </si>
  <si>
    <t>CONTRATACION DE PERSONA NATURAL CON CONOCIMIENTO EN NORMATIVA DE CONTRATACIONES DEL ESTADO</t>
  </si>
  <si>
    <t>SERVICIO REPARACION D/LLANTAS: PARCHADO, BALANCEO DE RUEDAS, SERVICIO DE CAMBIO LLANTAS, MANTTO DE AROS</t>
  </si>
  <si>
    <t>CONFECCION DE BOLETAS DE PAGO  8 MILLARES  EN PAPEL BOND DE 2 COLORES</t>
  </si>
  <si>
    <t>RENOVACION A SUSCRIPCIÓN  REVISTA CABALLERO BUSTAMANTE Y THOMSON REUTERS AÑO 2017</t>
  </si>
  <si>
    <t>RENOVACIÓN A SUSCRIPCIÓN REVISTA ANALISIS LABORAL E INFORME LABORAL AELE AÑO 2017</t>
  </si>
  <si>
    <t>SUSCRIPCION ANUAL DE  PAQUETE  PREMIUN DE SEMANA ECONOMICA</t>
  </si>
  <si>
    <t>SERVICIO DE INSPECCION TECNICA VEHICULAR ORDINARIA</t>
  </si>
  <si>
    <t>SERVICIO DE INSTALACION Y CONFIGURACION</t>
  </si>
  <si>
    <t>SEGURO RESPONSABILIDAD CIVIL OPERADORES DE AERPTOS.Y SERV.AERONAVEGACION</t>
  </si>
  <si>
    <t>SEGURO DE VEHICULOS</t>
  </si>
  <si>
    <t>SEGURO DE TRANSPORTE NACIONAL</t>
  </si>
  <si>
    <t>SEGURO MULTIRIESGO</t>
  </si>
  <si>
    <t>SEGURO DE DESHONESTIDAD-3D</t>
  </si>
  <si>
    <t>SEGURO DE RESPONSABILIDAD CIVIL</t>
  </si>
  <si>
    <t>CONFECCION DE 19 RECORDATORIOS POR LIMITE DE EDAD, PERSONAL QUE CESARA  EN EL   2017</t>
  </si>
  <si>
    <t>CONTRATACION DE SERVCIO MEDICO Y ENFERMERA PARA CONSULTORIO MEDICO DE CORPAC S.A. POR 12 MESES</t>
  </si>
  <si>
    <t>SERVICIO MEJORAMIENTO DE LOS SISTEMAS DE PUESTA A TIERRA DEL AEROPUERTO INTERNACIONAL JORGE CHAVEZ</t>
  </si>
  <si>
    <t>ACTUALIZACION DEL SISTEMA DEL CENTRO DE CONTROL AEREO</t>
  </si>
  <si>
    <t>SERVICIO- TRADUCCION DEL DOCUMENTO INTELSAT</t>
  </si>
  <si>
    <t>CONTRATACION DE PROFESIONAL EN GESTION DEL RIESGO CORPORATIVO PARA CONDUCIR EL PROCESO DE ANALISIS DE RIESGOS EN CORPAC S.A.</t>
  </si>
  <si>
    <t>SERVICIO PARA LA SUSCRIPCIÓN CON APTITUS</t>
  </si>
  <si>
    <t>SERVICIO DE SUSCRIPCION ANUAL REVISTA MENSUAL "COSTOS DE CONSTRUCCION ARQUITECTURA E INGENIERIA"</t>
  </si>
  <si>
    <t>SERV DE CONSERVACION DE JARDINES Y MACETEROS EN LA SEDE CENTRAL DE  CORPAC S.A. POR 3 MESES.</t>
  </si>
  <si>
    <t>SERVICIO DE CONTRATACION PARA  REALIZAR  EL TALLER LABORAL</t>
  </si>
  <si>
    <t>RENOVACION DE SUSCRICPIÓN DE (5) REVISTAS TRAFICO  DE MARZO 2017 A FEBRERO DEL 2018- DIST. GG(1),  SD (PRE.1), GCA (2) APP (1) CG (1 OBSEQUIO)</t>
  </si>
  <si>
    <t>MANTENIMIENTO DE EXTRACTORES E INYECTORES DE AIRE DEL NUEVO CENTRO CONTROL SEDE CENTRAL CORPAC SEGUN TERMINOS DE REFERENCIA</t>
  </si>
  <si>
    <t xml:space="preserve"> OBRA "HABILITACION DE SALA DE USOS MULTIPLES Y ESCALERAS DE EMERGENCIA DEL NUEVO CENTRO RADAR.</t>
  </si>
  <si>
    <t xml:space="preserve">INSTALACION DE SISTEMAS AYUDAS LUMINOSAS DEL AEROPUERTO DE PIURA </t>
  </si>
  <si>
    <t>CONFECCIÓN DE 200 CARPETAS ANILLADAS, CARÁTULA PLASTIFICADA A COLOR CON SEPARADORES DE CARTULINA DE COLOR BLANCA 180 GRS, 28 PGS. TROQUELADAS.</t>
  </si>
  <si>
    <t>SERVICIO DE IMPRESIÓN DE 30 MILLARES DE CARPETAS DE VUELO PARA LA OF. DE PRONOSTICOS DE LIMA SEGÚN TERMINOS DE REFERENCIA Y MUESTRA QUE SE ADJUNTA</t>
  </si>
  <si>
    <t>SERVICIO DE INSTALACION, CONFIGURACION, SOPORTE TECNICO Y CAPACITACION PARA SIST. ININTERRUMPIDO UPS PARA AEROPUERTO JORGE CHAVEZ</t>
  </si>
  <si>
    <t>SERVICIO- TRADUCCION DEL DOCUMENTO INTELSAT- ORDEN DE SERVICIO DEL TRANSPONDEDOR DE INTELSAT ORDEN SERVICIO Nº 29309</t>
  </si>
  <si>
    <t>SERVICIO PARA LA SUSCRIPCIÓN CON LA ASOCIACIÓN PERUANA DE RECURSOS HUMANOS - APERHU</t>
  </si>
  <si>
    <t>CONTRATACION DE LABORATORIO QUE REALICE EXAMENES DE SUSTANCIAS, ESTUFEFACIENTES Y ALCOHOL</t>
  </si>
  <si>
    <t>CONSULTORIA P/ELABORACION D/EXP. OBRA SIST.UTILIZACION MEDIA TENSION 20KV P/TRASLADO SUMINISTRO 24160031 EST.RADAR VIG.AEREA GAMBETA</t>
  </si>
  <si>
    <t>SOPORTE TECNICO (3 años)</t>
  </si>
  <si>
    <t xml:space="preserve"> CONFECCIÓN Y SUMINISTRO DE SELLOS AUTOMÁTICOS Y CONSUMIBLES PARA USO DE LAS DEPENDENCIAS DE CORPAC S.A.</t>
  </si>
  <si>
    <t>SERVICIO CONTRATACION DE CONSULTOR ESPECIALIZADO PARA APOYAR Y FACILITAR EL PROCESO DE FORMULACIÓN DEL PLAN ESTRATÉGICO DE CORPAC S.A. 2017-2021</t>
  </si>
  <si>
    <t>SERVICIO DE CONFECCIÓN Y SUMINISTRO DE TARJETAS DE PRESENTACIÓN PARA EJECUTIVOS Y FUNCIONARIOS DE CORPAC S.A.</t>
  </si>
  <si>
    <t>SERVICIO DE MANTENIMIENTO DE EXTINTORES PORTATILES SEDE CENRAL</t>
  </si>
  <si>
    <t>SERVICIO DE MANTENIMIENTO PARA COMPAGINADORA MARCA RISO MODELO TC5100</t>
  </si>
  <si>
    <t>SERVICIO DE MANTENIMIENTO PARA DUPLICADORA MODELO RISO EZ-230</t>
  </si>
  <si>
    <t>SERVICIO DE TERCERO PARA EL APOYO EN SEGUIMIENTO Y CONTROL CONTRACTUAL</t>
  </si>
  <si>
    <t>SERVICIO DE TERCERO PARA EL APOYO EN SEGUIMIENTO Y CONTROL DE PAGOS</t>
  </si>
  <si>
    <t>CORPORACION PERUANA DE AEROPUERTOS Y AVIACION COMERCIAL  - CORPAC S.A</t>
  </si>
  <si>
    <t>ADQUISICiÓN DE GRUPOS ELECTRÓGENOS PARA AEROPUERTOS Y ESTACIONES DE AERONAVEGACIÓN</t>
  </si>
  <si>
    <t>DISTRIBUIDORA CUMMINS PERÚ S.A.C.</t>
  </si>
  <si>
    <t>Monto total del Contrato</t>
  </si>
  <si>
    <t>Monto de la penalidad</t>
  </si>
  <si>
    <t xml:space="preserve"> CONTRATO N°                GL-020-2016</t>
  </si>
  <si>
    <t>ADQUISICION DE MEDICINAS PARA EL TOPICO DE CORPAC S.A.</t>
  </si>
  <si>
    <t>BOTICAS &amp; SALUD S.A.C</t>
  </si>
  <si>
    <t>0.91</t>
  </si>
  <si>
    <t>G.L.023.2016</t>
  </si>
  <si>
    <t>GL.025.2016</t>
  </si>
  <si>
    <t>G.L.063.2016</t>
  </si>
  <si>
    <t>ADQUISICION DE PAPEL HIGUIENICO JUMBO X 550 MT</t>
  </si>
  <si>
    <t>JABON ESPUMA 800 ML</t>
  </si>
  <si>
    <t>MISURBAS SAC</t>
  </si>
  <si>
    <t>EBRIEL LINEA EMPRESARIAL EIRL</t>
  </si>
  <si>
    <t xml:space="preserve">FLORES ESTRADA FRANCO ABNNER </t>
  </si>
  <si>
    <t>G.L.063.2014</t>
  </si>
  <si>
    <t>G.L.053.2016</t>
  </si>
  <si>
    <t>G.L.072.2015</t>
  </si>
  <si>
    <t>G.L.014.2016</t>
  </si>
  <si>
    <t>G.L.071.2016</t>
  </si>
  <si>
    <t>G.L.004.2017</t>
  </si>
  <si>
    <t>PROTECCION Y RESGUARDO S.A.</t>
  </si>
  <si>
    <t>G4S PERU S.A.C.</t>
  </si>
  <si>
    <t>IDAMA</t>
  </si>
  <si>
    <t>COPISERVICE EIRL</t>
  </si>
  <si>
    <t>BOINAS DORADAS</t>
  </si>
  <si>
    <t>HANURI SAC</t>
  </si>
  <si>
    <t>PROTECCION Y RESGUARDO SA</t>
  </si>
  <si>
    <t>EMP. DE TRANSPORTE TURISTICO MAVI TOURS EIRL</t>
  </si>
  <si>
    <t>SERVICIO DE VIGILANCIA DE SEGURIDAD DE LA AVIACION (AVSEC) PARA LAS INSTALACIONES Y AREAS PERTENECIENTES A CORPAC S.A. SEDE CENTRAL LIMA-CALLAO</t>
  </si>
  <si>
    <t>CONTRATACION DE SERVICIOS DE VIGILANCIA DE SEGURIDAD DE LA AVIACION CIVIL (AVSEC) PARA SEDES AEROPORTUARIAS DE PROVINCIA</t>
  </si>
  <si>
    <t>SERVICIO DE INTEGRACION CORPORATICA DE FIN DE AÑO PARA CORPAC S.A.</t>
  </si>
  <si>
    <t>CONTRATACION DEL SERVICIO INTEGRAL DE INSPECCION EN VUELO</t>
  </si>
  <si>
    <t>SERVICIO CDE FOCOTOCOPIADO SEDE CENTRAL Y ESTACION SANTA ROSA / PERIODO DE 22/12/2016 AL 21/01/2017</t>
  </si>
  <si>
    <t>SERVICIO DE VIGILANCIA DE SEGURIDAD DE LA AVSEC A NIVEL NACIONAL / PERIODO DE NOVIEMBRE 2016</t>
  </si>
  <si>
    <t>SERVICIO DE VIGILANCIA DE SEGURIDAD DE LA AVIACION CIVIL (AVSE) DE LA SEDE LIMA CALLAO POR 3 AÑOS /  MES DE DICIEMBRE</t>
  </si>
  <si>
    <t>SERVICIO DE MANTENIMIENTO DE ASCENSOR</t>
  </si>
  <si>
    <t>SERVICIO DE VIGILANCIA DE SEGURIDAD DE LA AVSEC A NIVEL NACIONAL / PERIODO DE DICIEMBRE 2016</t>
  </si>
  <si>
    <t>SERVICIO DE SEGURIDAD Y VIGILANCIA CORRESPONDIENTE DEL 01/12/2016 HASTA 31/12/2016</t>
  </si>
  <si>
    <t>SERVICIO DE VIGILANCIA DE SEGURIDAD DE LA AVIACION CIVIL (AVSE) DE LA SEDE LIMA CALLAO POR 3 AÑOS /  MES DE ENERO</t>
  </si>
  <si>
    <t>SERVICIO DE TRASPORTE DE PERSONAL SEDE CENTRAL / PERIODO 10/02/2017 AL 09/03/2017</t>
  </si>
  <si>
    <t>192898</t>
  </si>
  <si>
    <t>ORDEN DE COMPRA N° 001-001-192354</t>
  </si>
  <si>
    <t>CONTRATO N° G.L.023.2016</t>
  </si>
  <si>
    <t>CONTRATO  N°  GL.025.2016</t>
  </si>
  <si>
    <t>CONTRATO   N°  G.L.063.2016</t>
  </si>
  <si>
    <t>CONTRATO   N°  G.L.023.2016</t>
  </si>
  <si>
    <t>ORDEN DE SERVICIOS N° 001-001-192898</t>
  </si>
  <si>
    <t>CONTRATO  N°  G.L.004.2017</t>
  </si>
  <si>
    <t>CONTRATO  N°  G.L.071.2016</t>
  </si>
  <si>
    <t>CONTRATO  N°  G.L.014.2016</t>
  </si>
  <si>
    <t>CONTRATO  N°  G.L.072.2015</t>
  </si>
  <si>
    <t>CONTRATO  N°  G.L.053.2016</t>
  </si>
  <si>
    <t>CONTRATO  N°  G.L.059.2016</t>
  </si>
  <si>
    <t>CONTRATO  N°  GL.050.2016</t>
  </si>
  <si>
    <t>CORPPORACION PERUANA DE AEROPUERTOS Y AVIACION COMERCIAL - CORPAC S.A.</t>
  </si>
  <si>
    <t>I TRIM 2017</t>
  </si>
  <si>
    <t xml:space="preserve">DIBRISO S.A </t>
  </si>
  <si>
    <t>RED DE COMBUSTIBLE LIQUIDOS SAC</t>
  </si>
  <si>
    <t>ABANTEK SAC</t>
  </si>
  <si>
    <t xml:space="preserve">SERVICIOS TECNICOS AGRUPADOS EIRL </t>
  </si>
  <si>
    <t>SUPPLY CHAIN PERU SAC</t>
  </si>
  <si>
    <t>TECNOLOGICAL SOLUTIONS SAC</t>
  </si>
  <si>
    <t>MOGOLLON OCHOA ANDY JOEL</t>
  </si>
  <si>
    <t>IMAGEN GLOBAL  SAC</t>
  </si>
  <si>
    <t>MURDOCH SISTEMAS SAC</t>
  </si>
  <si>
    <t>DIBRISO SOCIEDAD ANONIMA</t>
  </si>
  <si>
    <t xml:space="preserve">SERVICIOS TECNICOS AGRUPAGOS </t>
  </si>
  <si>
    <t>JE OPERADORES SAC</t>
  </si>
  <si>
    <t>MESSER GASES DEL PERU SA</t>
  </si>
  <si>
    <t>EMBOTELLADORA DEMESA SA</t>
  </si>
  <si>
    <t>OGAMIG S.A.</t>
  </si>
  <si>
    <t xml:space="preserve">TAI HENG </t>
  </si>
  <si>
    <t>ECOSISTEMAS ROSALES SAC</t>
  </si>
  <si>
    <t>PLOTTER PERU SAC</t>
  </si>
  <si>
    <t>IPESA SAC</t>
  </si>
  <si>
    <t>IPESA PERU SAC</t>
  </si>
  <si>
    <t>EDILDAV S.A.</t>
  </si>
  <si>
    <t>MORCON INTERNATIONAL INC</t>
  </si>
  <si>
    <t>CASOLI SAC</t>
  </si>
  <si>
    <t>ADQUISICION DE MATERIALES DE HARDWARE</t>
  </si>
  <si>
    <t xml:space="preserve">GAS NATURAL VEHICULAR - GAS -GLP </t>
  </si>
  <si>
    <t>GAS NATURAL VEHICULAR - GAS-GLP</t>
  </si>
  <si>
    <t>D2-DIESEL / LIMA</t>
  </si>
  <si>
    <t xml:space="preserve">ADQUISICION DE 12 TERMOMETROS DE MINIMA Y 05 TERMOMETROS DE MAXIMA </t>
  </si>
  <si>
    <t>56 UNID. CINTAS MAGNETICAS 4 MM 170 MT 36/72 GB</t>
  </si>
  <si>
    <t>ADQUISICION DE UN PROBADOR DE CABLEADO ETHERNET</t>
  </si>
  <si>
    <t>GAS NATURAL VEHICULAR - GAS-GLP / PERIODO 11-01-2017 AL 17/01/2017</t>
  </si>
  <si>
    <t>COMBUSTIBLE DIESEL B5 S-50 / PERIODO 11/01/2017 AL 17/01/2017</t>
  </si>
  <si>
    <t>PORTA FOTOCHECK PLASTICO</t>
  </si>
  <si>
    <t>COMBUSTIBLE DIESEL B5 S-50 / PERIODO 18/01/2017 AL 24/01/2017</t>
  </si>
  <si>
    <t>CISTERNA DE AGUA X 13 M3 PARA LA ESTACION METEOROLOGICA DE LIMA</t>
  </si>
  <si>
    <t>ADQUISICION DE REPUESTOS PARA LA PREPARACION DE LOS SISTEMAS ELECTRICOS DENTRO DE LA CORPORACION</t>
  </si>
  <si>
    <t>ADQUISICION DE MAQUINA ESPIRALADORA Y GUILLOTINA</t>
  </si>
  <si>
    <t>IMPRESORA DE FRANCA DE VUELO IR 400 ATC</t>
  </si>
  <si>
    <t>ADQUISICION DE HERRAMIENTAS DE INFORMATICA</t>
  </si>
  <si>
    <t>GAS NATURAL VEHICULAR - GAS -GLP / PERIODO 18/01/2017 AL 24/01/2017</t>
  </si>
  <si>
    <t>TONER P/ IMPRESORA HP COLOR LASER JET (BLACK, CYAN, YELLOW Y MAGENTA)</t>
  </si>
  <si>
    <t>ADQUISICION DE MATERIALES ELECTRICOS PARA LA REPARACION DEL SISTEMA ALUMBRADO E INSTALACIONES ELECTRICAS EN LAS DIFERENTES OFICINAS ADMINISTRATIVAS Y TECNICAS DE LA CORPORACION</t>
  </si>
  <si>
    <t>TARJETA SERIAL PARA SLOT TIPO PCI</t>
  </si>
  <si>
    <t xml:space="preserve">COMBUSTIBLE GASOHOL 97 </t>
  </si>
  <si>
    <t>GAS HIELO ESTANDAR</t>
  </si>
  <si>
    <t>BIDON DE AGUA DE MESA</t>
  </si>
  <si>
    <t>UTILES DE OFICINA</t>
  </si>
  <si>
    <t>ADQUISICION DE CUADERNOS D/ CARGO EMPASTADOS D/56 GR T:A-5X100 HOJAS</t>
  </si>
  <si>
    <t>ADQUISICION DE TACHOS DE PLASTICOS PARA BASURA</t>
  </si>
  <si>
    <t>PAPEL PARA PLOTTER BOND RECUBIERTO BOBINA 91.4 CM X 50 MTS X 90GR</t>
  </si>
  <si>
    <t>SOLUCION DE BACK UP PARA INFRAESTRUCTURA TI</t>
  </si>
  <si>
    <t>22 PONCHOS IMPERMEABLES</t>
  </si>
  <si>
    <t>ADQUISICION DE MATERIALES PARA EL PINTADO Y MANTENIMIENTO DE LO G. ELECTROGENOS .</t>
  </si>
  <si>
    <t>NUEVE NUMERADORES AUTOMATICOS DE 6 DIGITOS</t>
  </si>
  <si>
    <t>DIESEL B5 S-50 PARA ESTACION LAS SALINAS</t>
  </si>
  <si>
    <t>ADQ COMBUSTIBLE DIESEL B5 S-50</t>
  </si>
  <si>
    <t>SUMINISTRO Y SERVICIO CAMBIO VEHICULOS MULTIMARCAS</t>
  </si>
  <si>
    <t>GL.070.2014</t>
  </si>
  <si>
    <t>G.L.003.2016</t>
  </si>
  <si>
    <t>GL.066.2016</t>
  </si>
  <si>
    <t>G.L. 008.2017</t>
  </si>
  <si>
    <t>GL.006.2017</t>
  </si>
  <si>
    <t>192587</t>
  </si>
  <si>
    <t>Importe del servicio</t>
  </si>
  <si>
    <t>IBM DEL PERU S.A.C.</t>
  </si>
  <si>
    <t>INGECORP PERU S.A.C.</t>
  </si>
  <si>
    <t>TALENT CONSULTING E.I.R.L.</t>
  </si>
  <si>
    <t>SMART GLOBAL SOLUTIONS S.A.C.</t>
  </si>
  <si>
    <t>SPEEDYMEN´S ADVERTISING S.A.C.</t>
  </si>
  <si>
    <t>VILLA GALLO PAULO ELOY</t>
  </si>
  <si>
    <t>INDENOVA SUCURSAL DEL PERU</t>
  </si>
  <si>
    <t>VECODATA S.A.C</t>
  </si>
  <si>
    <t>CONSORCIO DALY OTERO &amp; FLORES. CIVIL DE R.L. - GONZALES VALDIVIA &amp; ABOGADOS S.C.R.L</t>
  </si>
  <si>
    <t>OLVA COURRIER SAC</t>
  </si>
  <si>
    <t>LLV CONSULTORES S.A.C.</t>
  </si>
  <si>
    <t>MORENO PARIONA JUAN DOMINGO</t>
  </si>
  <si>
    <t>DATOS TECNICOS SAC</t>
  </si>
  <si>
    <t xml:space="preserve">SENTINEL DEL PERU </t>
  </si>
  <si>
    <t xml:space="preserve">ZORRILLA ARAMBURU JUAN CLIMACO </t>
  </si>
  <si>
    <t>T.M.T. AUTOMOTRIZ S.R.L.</t>
  </si>
  <si>
    <t>INTELSAT CORPORATION</t>
  </si>
  <si>
    <t>LUQUE HIDALGO CARLOS JESUS</t>
  </si>
  <si>
    <t>ISETEK</t>
  </si>
  <si>
    <t>PINEDA AUTOMOTRIZ S.A.C</t>
  </si>
  <si>
    <t>PERU OFFICE S.A.</t>
  </si>
  <si>
    <t>HUARINGA FLORES HERMINIA</t>
  </si>
  <si>
    <t>OPTICAL TECHNOLOGIES SAC</t>
  </si>
  <si>
    <t>PARDO SOCIEDAD ANONIMA CERRADA</t>
  </si>
  <si>
    <t>RIMAC SEGUROS Y REASEGUROS S.A.</t>
  </si>
  <si>
    <t>JTR CONSULTORES EIRL</t>
  </si>
  <si>
    <t>VILSOFT SAC</t>
  </si>
  <si>
    <t>L.A. INVERSIONES S.A.C.</t>
  </si>
  <si>
    <t>METRAMARK SAC</t>
  </si>
  <si>
    <t>SERVICIOS MEDICOS NATANAEL SAC</t>
  </si>
  <si>
    <t>PLENA GROUP S.A.C.</t>
  </si>
  <si>
    <t>GMD S.A.</t>
  </si>
  <si>
    <t>SERVICIOS GENERALES FELPAR SAC</t>
  </si>
  <si>
    <t>QUANTUM CONSULTORES SAC</t>
  </si>
  <si>
    <t>KYBALION GROUP S.A.C.</t>
  </si>
  <si>
    <t>MATRIXCONSULTING SAC</t>
  </si>
  <si>
    <t>TECNOLOGIAS ECOLOGICAS PRISMA S.A.C.</t>
  </si>
  <si>
    <t>DOLPHIN TELECOM DEL PERU S.A.C.</t>
  </si>
  <si>
    <t>CONSORCIO CONTACOM SAC</t>
  </si>
  <si>
    <t>IRON MOUNTAIN</t>
  </si>
  <si>
    <t>SERVICIOS DE CONSERVACION KAIR S.A.C.</t>
  </si>
  <si>
    <t xml:space="preserve"> LINARES TERAN NILDA MAVEL</t>
  </si>
  <si>
    <t>ALVARADO DELGADO MAGGIE  JOSELIN IRENE</t>
  </si>
  <si>
    <t xml:space="preserve">WALTER RICARDO DIAZ CARDENAS </t>
  </si>
  <si>
    <t>AVC COMERCIAL SOCIEDAD ANONIMA CERRADA</t>
  </si>
  <si>
    <t>PERU ECONOMICO S.A.C</t>
  </si>
  <si>
    <t>VISUAL SOFT</t>
  </si>
  <si>
    <t>TRANSPORTE KOOCHOY SA</t>
  </si>
  <si>
    <t>INDRA SISTEMAS SA</t>
  </si>
  <si>
    <t>BRAILLARD</t>
  </si>
  <si>
    <t>SG CASANI SAC</t>
  </si>
  <si>
    <t>CERTIFICACION DEL PERU -  CERPER</t>
  </si>
  <si>
    <t>OPTICAL TECHNOLOGIES S.A.C.</t>
  </si>
  <si>
    <t xml:space="preserve">RODOLFO BUSTAMANTE S.A </t>
  </si>
  <si>
    <t>SATELCOM PERU SAC</t>
  </si>
  <si>
    <t>ED Y BE COOL SOLUTIONS SRL</t>
  </si>
  <si>
    <t xml:space="preserve">ROSALES PEREZ JHOSELYN YANELA </t>
  </si>
  <si>
    <t>VIALUSA S.A.</t>
  </si>
  <si>
    <t>TEMPUTRONIC SAC</t>
  </si>
  <si>
    <t>TROFEOS &amp; CRISTALES DEL PERU SAC</t>
  </si>
  <si>
    <t xml:space="preserve">INVERSIONES LOGISTICA </t>
  </si>
  <si>
    <t>GALVEZ &amp; DOLORIER ABOGADOS S. CIVIL RL</t>
  </si>
  <si>
    <t>LFE SYSTEMS SAC</t>
  </si>
  <si>
    <t>JARDINES LOS FICUS S.R.L</t>
  </si>
  <si>
    <t>EMPRESA EDITORA EL COMERCIO S.A</t>
  </si>
  <si>
    <t>VERA AUDITORES Y ASOCIADOS SOCIEDAD CIVIL DE RESPONSABILIDADES LIMITADAS</t>
  </si>
  <si>
    <t>SERVICIO DE OUTSOURCING DE TECNOLOGIA DE INFORMACION PARA EL CENTRO DE DATOS CORPORATIVO PARA LAS EMPRESAS DEL ESTADO BAJO EL AMBITO FONAFE</t>
  </si>
  <si>
    <t xml:space="preserve">SERVICIO DE MANTENIMIENTO PREVENTIVO Y CORRECTIVO </t>
  </si>
  <si>
    <t>SERVICIO DE MANTENIMIENTO Y ALTA DISPONIBILIDAD DEL SERVICIO DE DATOS DE TELEFONIA IP DE LA SEDE CENTRAL</t>
  </si>
  <si>
    <t>CONTRATACION DEL SERVICIO PARA LA PROGRAMACION DE CALIDAD DE VIDA EN CORPAC S.A.</t>
  </si>
  <si>
    <t>SERVICIO DE INVENTARIO DE SOFWARE</t>
  </si>
  <si>
    <t>CONTRATACION DE SERVICIO DE PUBLICACIONES Y/O AVISOS ESPECIALIZADOS PARA CORPAC S.A. / PUBLICACION REALIZADO EL DIA 15.01.2017 EN EL DIARIO EL COMERCIO SUBASTA PUBLICA 001.2016.CORPAC</t>
  </si>
  <si>
    <t>CONTRATACION DE SERVICIO DE PUBLICACIONES Y/O AVISOS ESPECIALIZADOS PARA CORPAC S.A. / PUBLICACION REALIZADO EL DIA 13.01.2017 EN EL DIARIO EL PERUANO SUBASTA PUBLICA 001.2016.CORPAC</t>
  </si>
  <si>
    <t>SERVICIO DE UN ASISTENTE CONTABLE</t>
  </si>
  <si>
    <t>SERVICIO DE UN ASISTENTE DE AUDITORIA PARA CONTROL GUBERNAMENTAL</t>
  </si>
  <si>
    <t>SERVICIO DE IMPLEMENTACION DEL SISTEMA DE EMISION ELECTROMNICA DE COMPRABANTE DE PAGO / PERIODO 04/11/2016 AL 03/12/2016</t>
  </si>
  <si>
    <t>SERVICIO DE IMPLEMENTACION DEL SISTEMA DE EMISION ELECTROMNICA DE COMPRABANTE DE PAGO / PERIODO 03/12/2016 AL 03/01/2017</t>
  </si>
  <si>
    <t xml:space="preserve">REUBICACION Y ACONDICIONAMIENTO DEL DATA CENTER DE PRODUCCION / PERIODO DE 06/08/2016 AL 20/01/2017 </t>
  </si>
  <si>
    <t>SERVICIO DE PATROCINIO JUDICIAL EN MATERIA DE DERECHO LABORAL Y COLECTIVO</t>
  </si>
  <si>
    <t>SERVICIO DE MENSAJERIA COURRIER EN LIMA Y PROVINCIA /  PERIODO 01/12/2016 AL 31/12/2016</t>
  </si>
  <si>
    <t>SERVICIO DE SEGUIMIENTO CONTRACTUAL Y CONTROL DE PAGOS / PERIODO DEL 25/12/2016 AL 26/01/2017</t>
  </si>
  <si>
    <t xml:space="preserve">SERVICIO DE CONTRATACION DE REVISION DE EXPEDIENTE TECNICO DE OBRA - AEROPUERTO DE ILO / PERIODO DE 31/12/2016 AL 13/01/2017 </t>
  </si>
  <si>
    <t>SERVICIO DE UN ASISTENTE EN AUDITORIA LEGAL</t>
  </si>
  <si>
    <t>SERVICIO DE ACCESO A LOS MODULOS DEL SISTEMA DE MERCADOS FINANCIEROS</t>
  </si>
  <si>
    <t xml:space="preserve">CONTRATACION DE UNA EMPRESA PRESTADORA DE SERVICIOS DE INFORMACION CREDITICIA Y COMERCIAL DE PERSONAS NATURALES Y JURIDICAS ( CENTRAL DE RIESGO) MES DE ENERO </t>
  </si>
  <si>
    <t>SERVICIO DE MANTENIMIENTO DE SOFWARE TELEDESPACHO</t>
  </si>
  <si>
    <t>SERVICIO DE MANTENIMIENTO PREVENTIVO Y CORRECTIVO DE VEHICULOS MULTIMARCAS DE LA SEDE CENTRAL</t>
  </si>
  <si>
    <t>SERVICIO SATELITAL DE LA RED VSAT RADAR</t>
  </si>
  <si>
    <t>SERVICIO DE SEGUIMIENTO CONTRACTUAL Y CONTROL DE PAGO APC / PERIODO DEL 25/12/2016 AL 26/01/2017</t>
  </si>
  <si>
    <t>SERVICIO CONSULTOR PARA EJECUTAR DIAGNOSTICO DE LA SITUACION DEL LADO AIRE DEL ARPTO. INTERNAC. YNTE FAP ALEJANDRO VELASCO ASTETE / PERIODO 17/01/2017 AL 21/01/2017</t>
  </si>
  <si>
    <t>MANTENIMIENTO Y CALIBRACION EQUIPO SISTEMA POSICIONAMIENTO SATELITAL R-3 GPS Y R-8 GPS / PERIODO 03/01/2017 AL 11/01/2017</t>
  </si>
  <si>
    <t>SERVICIO DE MANTENIMIENTO PREVENTIVO Y CORRECTIVO SEGÚN KILOMETRAJE DE RECORRIDO / PERIODO 18/01/2017 AL 20/01/2017</t>
  </si>
  <si>
    <t>SERVICIO DE IMPLEMENTACION DEL SISTEMA DE EMISION ELECTRONICA DE COMPROBANTES DE PAGO / PERIODO 14/10/2016 AL 13/11/2016</t>
  </si>
  <si>
    <t>SERVICIO DE IMPLEMENTACION DEL SISTEMA DE EMISION ELECTRONICA DE COMPROBANTES DE PAGO / PERIODO 14/11/2016 AL 13/12/2016</t>
  </si>
  <si>
    <t>SERVICIO DE IMPRESIÓN MES DE SETIEMBRE</t>
  </si>
  <si>
    <t>SERVICIO DE IMPRESIÓN MES DE OCTUBRE</t>
  </si>
  <si>
    <t>SERVICIO DE IMPRESIÓN MES DE NOVIEMBRE</t>
  </si>
  <si>
    <t xml:space="preserve">SERVICIO DE IMPRESIÓN MES DE DICIEMBRE </t>
  </si>
  <si>
    <t>SERVICIO DE SEGURIDAD Y DE VIGILANCIA DE LA AVIACION CIVIL (AVSEC) PARA LA SEDE CENTRAL DE CORPAC SA / PERIODO DE 01/12/2016 AL 2012/2016</t>
  </si>
  <si>
    <t>SERVICIO DE DOS POZOZ SEPTICOS EN LA ESTACION SANTA ROSA</t>
  </si>
  <si>
    <t>SERVICIO DE CONTRATACION DE ACCESO D EINTERNET / PERIODO 22/12/2016 AL 21/01/2017</t>
  </si>
  <si>
    <t>SERVICIO DE LIMPIEZA INTEGRAL PARA LAS INSTALACIONES ADMINISTRATIVAS Y OPERATIVAS DE LA SEDE CENTRAL / CORRESPONDIENTE 24/12/2016 AL 23/01/2017</t>
  </si>
  <si>
    <t>CONTRATACION DEL SEGURO OBLIGATORIO ACCID. TRANSITO SOAT</t>
  </si>
  <si>
    <t>SERVICO DE UN MEDICO ESPECIALIZADO / MES DE DICIEMBRE</t>
  </si>
  <si>
    <t>SERVICIO DE SOPORTE TECNICO IN SITU / CONT. ACCESORIO / PERIODO 01/01/2017 AL 31/01/2017</t>
  </si>
  <si>
    <t>SERVICIO DE TRANSPORTE TECNICO TURNO SALIDA 24 MESES</t>
  </si>
  <si>
    <t>SERVICIO ESPECIALIZADO EN ELABORACION DE PLANES DE ACCION SOBRE CLIMA Y CULTURA ORGANIZACIONAL / PERIODO 23/12/2016 AL 21/01/2016</t>
  </si>
  <si>
    <t>CONTRATACION DE EMPRESA QUE PROVEA MEDICO Y ENFERMERA PARA CONSULTORIO CORPAC POR 12 MESES</t>
  </si>
  <si>
    <t xml:space="preserve">CONTRATO POR PRESTACIONES ACCESORIAS </t>
  </si>
  <si>
    <t>SERVICIO ADQUISICION FABRICA DE SOFTWARE</t>
  </si>
  <si>
    <t>SERVICIO DE CONFECCION Y SUMINISTRO DE TARJETAS DE PRESENTACION PARA EJECUTIVOS Y FUNCIONARIOS / PERIODO 25/11/2016 AL 13/12/2016</t>
  </si>
  <si>
    <t xml:space="preserve">SERVICIO DE ASESORIA TRIBUTARIA Y CONTABLE </t>
  </si>
  <si>
    <t>SERVICIO DE CONSULTORIA ESPECIALIZADA EN LA INPLEMENTACION Y ADOPCION DE LAS NIFF / PERIODO 22/12/2016 AL 21/01/2017</t>
  </si>
  <si>
    <t>SERVICIO DE ARRENDAMIENTO OPERATIVO DE EQUIPOS DE COMPUTO</t>
  </si>
  <si>
    <t>PRESTACIONES ACCESORIAS</t>
  </si>
  <si>
    <t>CONTRATACION DE SERVICIO DE PUBLICACIONES Y/O AVISOS ESPECIALIZADOS PARA CORPAC S.A. / PUBLICACION REALIZADO EL DIA 05.02.2017 EN EL DIARIO EL COMERCIO - CONVOCATORIA JEFE DE CONTRATO</t>
  </si>
  <si>
    <t>SERVICIO DE IMPLEMENTACION DEL SISTEMA DE EMISION ELECTROMNICA DE COMPRABANTE DE PAGO / PERIODO 04/01/2017 AL 03/02/2017</t>
  </si>
  <si>
    <t>CONTRATACION DEL SERVICIO ESPECIALIZADO PARA MONITOREO DE MEDIOS</t>
  </si>
  <si>
    <t>SERVICIO DE INVENTARIO FISICO DE EXISTENCIAS DEL ALMACEN DABA Y DMA / PERIODO 01/12/2016 AL 15/01/2017</t>
  </si>
  <si>
    <t>SERVICIO DE RECOJO Y DISPOSICION FINAL DE RESIDUOS SOLIDOS Y PELIGROSOS POR DOS AÑOS</t>
  </si>
  <si>
    <t>CONTRATACION DE SERVICIO DE PUBLICACIONES Y/O AVISOS ESPECIALIZADOS PARA CORPAC S.A. / PUBLICACION REALIZADO EL DIA 12.02.2017 EN EL DIARIO EL COMERCIO - CONVOCATORIA EXTERNA</t>
  </si>
  <si>
    <t>SERVICIO DE COMUNICACIÓN POR RADIO / PERIODO 01 AL 31/01/2017</t>
  </si>
  <si>
    <t>SERVICIO DE CONSULTORIA ESPECIALIZADA EN LA IMPLEMENTACION Y PRESENTACION DE LIBROS ELECTRONICOS A SUNAT / PERIODO 03/01/2017 AL 02/02/2017</t>
  </si>
  <si>
    <t>SERVICIO ESPECIALIZADO EN ELABORACION DE PLANES DE ACCION SOBRE CLIMA Y CULTURA ORGANIZACIONAL / PERIODO 23/12/2016 AL 21/01/2017</t>
  </si>
  <si>
    <t>SERVICIO DE TRANSPORTE CUSTODIA Y ALMACENAMIENTO EXTERNO DE CINTA BACKUPS/ PERIODO DE ENERO</t>
  </si>
  <si>
    <t xml:space="preserve">SERVICIO DE MANTENIMIENTO Y CONSERVACION DE JARDINES E IMPLEMENTACION DE MACETEROS </t>
  </si>
  <si>
    <t>CONTRATACION DE UNA EMPRESA PRESTADORA DE SERVICIOS DE INFORMACION CREDITICIA Y COMERCIAL DE PERSONAS NATURALES Y JURIDICAS ( CENTRAL DE RIESGO) MES DE FEBRERO</t>
  </si>
  <si>
    <t>SERVICIO DE CONFECCION Y SUMINISTRO DE SELLOS AUTOMATICOS Y CONSUMIBLES PARA USO DE LAS DEPENDENCIAS DE CORPAC S.A. / PERIODO 10/01/2017 AL 07/02/2017</t>
  </si>
  <si>
    <t>CONTRATACION DE UNA PERSONA NATURAL CON EXPERIENCIA EN GESTION ADM. Y CONOCIMIENTO DE LA LCE Y SU REGLAMENTO. PERIODO 01/01/2017 AL 31/01/2017</t>
  </si>
  <si>
    <t xml:space="preserve">SERVICIO DE PRESENCIA DE NOTARIO PUBLICO EN PROCESOS DE SELECCIÓN CONVOCADOS POR CORPAC SA DEACUERDO A TERMINOS DE REFERENCIA / PERIODO FEBRERO </t>
  </si>
  <si>
    <t>SERVICIO DE LAVADO VEHICULAR</t>
  </si>
  <si>
    <t>RENOVACION DE SUSCRIPCION A LAS PUBLICACIONES: ANALISIS LABORAL Y SUS SUPLENTES POR PERIODO ENERO 2017 - DICIEMBRE 2017</t>
  </si>
  <si>
    <t>SUSCRIPCION ANUAL DE PAQUETE PREMIUN DE SEMANA ECONOMICA</t>
  </si>
  <si>
    <t xml:space="preserve">SERVICIO DE CONFECCION DE BOLETAS DE PAGO 8 MILLARES EN PAPEL BOND DE 2 COLORES </t>
  </si>
  <si>
    <t>SERVICIO DE MENSAJERIA COURRIER EN LIMA Y PROVINCIA /  PERIODO 01/01/2017 AL 31/01/2017</t>
  </si>
  <si>
    <t>SERVICIO DE MANTEMIENTO DEL SISTEMA DE ADMINISTRACIONY CONTROL DE LLAMADAS / PERIODO 01/01/2017 AL 31/01/2017</t>
  </si>
  <si>
    <t>CONTRATACION DE SERVICIO DE PUBLICACIONES Y/O AVISOS ESPECIALIZADOS PARA CORPAC S.A. / PUBLICACION REALIZADO EL DIA 18/02/2017 EN EL PERIODICO LA REPUBLICA</t>
  </si>
  <si>
    <t>CONTRATACION DE SERVICIO DE PUBLICACIONES Y/O AVISOS ESPECIALIZADOS PARA CORPAC S.A. / PUBLICACION REALIZADO EL DIA 19/02/2017 EN EL PERIODICO EL COMERCIO</t>
  </si>
  <si>
    <t xml:space="preserve">SERVICIO DE TRASLADO DE PERSONAL </t>
  </si>
  <si>
    <t>ACTUALIZACION DEL CENTRO DE CONTROL AEREO / PAGO DEL 10 % DEL CONTRATO</t>
  </si>
  <si>
    <t>SERVICIO MEDICO Y ENFERMERA PARA CONSULTORIO DE CORPAC S.A.</t>
  </si>
  <si>
    <t xml:space="preserve">SERVICIO DE MANTENIMIENTO Y CORRECTIVO SEGÚN KILOMETRAJE DE RECORRIDO </t>
  </si>
  <si>
    <t>SERVICIO DE MANTENIMIENTO DE SOFWARE TELEDESPACHO / PERIODO 1901/2017 AL 18/02/2017</t>
  </si>
  <si>
    <t>CONTRATO POR PRESTACIONES ACCESORIAS / PERIODO 21/11/2016 AL 20/12/2016</t>
  </si>
  <si>
    <t>SERVICIO DE IMPLEMENTACION DEL SISTEMA DE EMISION ELECTRONICA DE COMPROBANTES DE PAGO / PERIODO 14/12/2016 AL 13/01/2017</t>
  </si>
  <si>
    <t>SERVICIO DE ACCESO A LOS MODULOS DEL SISTEMA DE MERCADOS FINANCIEROS / PERIODO 16/01/2017 AL 15/02/2017</t>
  </si>
  <si>
    <t xml:space="preserve">SERVICIO DE MAINPULEO CARGA Y DESCARGA DE BIENES UBICADOS EN AMBIENTES LACRADOS DESDE LA OBRA NUEVA SEDE INSTITUCIONAL DE CORPAC HASTA ESTACION SANTA ROSA </t>
  </si>
  <si>
    <t>SERVICIO DE ANALISIS COMPLETO DEL AGUA</t>
  </si>
  <si>
    <t>CONTRATACION DEL SERVICIO PARA EL PROGRAMA DE VERANO PARA HIJOS DE LOS COLABORADORES CORPAC SA 2017</t>
  </si>
  <si>
    <t>SERVICIO DE LIMPIEZA INTEGRAL PARA LAS INSTALACIONES ADMINISTRATIVAS Y OPERATIVAS DE LA SEDE CENTRAL / CORRESPONDIENTE 24/01/2017 AL 23/02/2017</t>
  </si>
  <si>
    <t>CONTRATACION DE SERVICIO DE PUBLICACIONES Y/O AVISOS ESPECIALIZADOS PARA CORPAC S.A. / PUBLICACION REALIZADO EL DIA 25/02/2017 EN EL DIARIO LA REPUBLICA</t>
  </si>
  <si>
    <t>CONTRATCION DEL SERVICIO DE ACCESO A INTERNET</t>
  </si>
  <si>
    <t xml:space="preserve">CONTRATO POR PRESTACION ACCESORIA N° 01: GESTION DE DISPOSITIVOS FINALES, DERIVADOS </t>
  </si>
  <si>
    <t>SERVICIO CDE FOCOTOCOPIADO SEDE CENTRAL Y ESTACION SANTA ROSA / PERIODO DE 22/01/2017 AL 21/02/2017</t>
  </si>
  <si>
    <t>SERVICIO DE SEGURIDAD Y DE VIGILANCIA DE LA AVIACION CIVIL (AVSEC) PARA LA SEDE CENTRAL DE CORPAC SA / PERIODO DE 03/09/2016 AL 17/09/2016</t>
  </si>
  <si>
    <t xml:space="preserve">SERVICIO DE AGENCIAMIENTO DE ADUANAS NACIONALES SEGÚN TERMINOS DE REFERENCIA </t>
  </si>
  <si>
    <t>SERVICIO DE RASTREO POR SISTEMAS DE GPS POR EL PERIODO DE 24 MESES DE 32 VEHICULOS</t>
  </si>
  <si>
    <t>CONTRATACION DEL SERVICIO DE MANTENIMIENTO DE SERVIDORES</t>
  </si>
  <si>
    <t xml:space="preserve">FABRICACION E INSTALACION DE 02 CONDENSADORES PARA EQUIPO DE AIRE ACOND. DEL NCCTA CARRIER DE 25 TONELADAS FABRICADO DE TUBERIAS DE COBRE Y FLEJE ALUMINIO </t>
  </si>
  <si>
    <t xml:space="preserve">CONTRATACION DE UNA PERSONA NATURAL CON CONOCIMIENTO EN NORMATIVA DE CONTRATACIONES DEL ESTADO </t>
  </si>
  <si>
    <t>SERVICIO DE IMPLEMENTACION DEL SISTEMA DE EMISION ELECTROMNICA DE COMPRABANTE DE PAGO / PERIODO 04/02/2017 AL 03/03/2017</t>
  </si>
  <si>
    <t>INSTALACION SISTEMA DE AYUDAS LUMINOSA AL AEROPUERTO DE PIURA SEGÚN CONTRATO GL.023.2015 / VALOROZACION N° 10 Y MAYORES METRAJES VALORIZACION 1 y 2</t>
  </si>
  <si>
    <t>SERVICIO DE CONSULTORIA ESPECIALIZADA EN LA IMPLEMENTACION Y PRESENTACION DE LIBROS ELECTRONICOS A SUNAT / PERIODO 03/02/2017 AL 02/03/2017</t>
  </si>
  <si>
    <t>SERVICIO DE IMPRESIÓN PRESTACION ACCESORIA MES DE SETIEMBRE-OCTUBRE-NORVIEMBRE-DICIEMBRE</t>
  </si>
  <si>
    <t>SERVICIO DE IMPRESIÓN PRESTACION ACCESORIA MES DE ENERO 2017</t>
  </si>
  <si>
    <t>RENOVACION DE SUSCRIPCION DE 5 REVISTAS TRAFICO D MARZO 2017 A FEBRERO 2018</t>
  </si>
  <si>
    <t>SERVICIO DE MANTENIMIENTO PREVENTIVO Y CORRECTIVO DE 7 TERMINALES DE CONTROL DE ASISTENCIA</t>
  </si>
  <si>
    <t>SERVICIO CONSULTOR PARA EJECUTAR DIAGNOSTICO DE LA SITUACION DEL LADO AIRE DEL ARPTO. INTERNAC. YNTE FAP ALEJANDRO VELASCO ASTETE / PERIODO 18/01/2017 AL 17/01/2017</t>
  </si>
  <si>
    <t>CONFECION DE 19 RECORDATORIOS POR LIMITE DE EDAD, PERSONAL QUE CESARA EN EL 2017</t>
  </si>
  <si>
    <t>ELABORACION DE BRIDAS DE 6" Y 7 1/2" DE DIAMETRO EN PLANCHA DE 1/4 CON UNION SIMPLE DE 60 MM</t>
  </si>
  <si>
    <t>SERVICIO DE TRADUCCION DEL DOCUMENTO DE INTELSAT</t>
  </si>
  <si>
    <t>SERVICIO DETERMINACION DE LAS UGES Y PRUEBAS DE DETERIORO CONFORME A LA NIC 36 PARA LOS ELEMENTOS DE PROPIEDAD PLANTA Y EQUIPO AL 31.12.2016</t>
  </si>
  <si>
    <t xml:space="preserve">SERVICIO DE CONTRATACION PARA REALIZAR EL TALLER LABORAL </t>
  </si>
  <si>
    <t>SERVICIO DE MENSAJERIA COURRIER EN LIMA Y PROVINCIA /  PERIODO 01/02/2017 AL 28/02/2017</t>
  </si>
  <si>
    <t>SERVICIO DE CONFECCION Y SUMINISTRO DE SELLOS AUTOMATICOS Y CONSUMIBLES PARA USO DE LAS DEPENDENCIAS DE CORPAC S.A. / PERIODO 20/02/2017 AL 10/03/2017</t>
  </si>
  <si>
    <t>SERVICIO DE IMPLEMENTACION DEL SISTEMA DE EMISION ELECTRONICA DE COMPROBANTES DE PAGO / PERIODO 14/01/2017 AL 13/02/2017</t>
  </si>
  <si>
    <t>CONTRATACION DE UNA EMPRESA PRESTADORA DE SERVICIOS DE INFORMACION CREDITICIA Y COMERCIAL DE PERSONAS NATURALES Y JURIDICAS ( CENTRAL DE RIESGO) MES DE MARZO</t>
  </si>
  <si>
    <t>SERVICIO DE MANTENIMIENTO DE IMPRESORAS ESPECIALES DE LAS OFICINAS DE IDENTIFICACIONES DE LA GERENCIA DE SEGURIDAD</t>
  </si>
  <si>
    <t>SERVICIO DE CORONAS FLORALES DE DEFUNCION</t>
  </si>
  <si>
    <t>CONTRATACION DE SERVICIO DE PUBLICACIONES Y/O AVISOS ESPECIALIZADOS PARA CORPAC S.A. / PUBLICACION REALIZADO EL DIA16/03/2017 EN EL DIARIO EL PERUANO</t>
  </si>
  <si>
    <t>SERVICIO DE SEGURIDAD Y VIGILANCIA CORRESPONDIENTE DEL 01/01/2017 HASTA 31/01/2017</t>
  </si>
  <si>
    <t>SERVICIO DE RENOVACION DE SUSCRIPCION ASOCIACION PERUANA DE RECURSOS HUMANOS - APERHU</t>
  </si>
  <si>
    <t xml:space="preserve">SERVICIO DE RENOVACION DE SUSCRIPCION APTITUS </t>
  </si>
  <si>
    <t>SERVICIO DE ACCESO A LOS MODULOS DEL SISTEMA DE MERCADOS FINANCIEROS / PERIODO 16/02/2017 AL 15/03/2017</t>
  </si>
  <si>
    <t>SERVICIO DE RECOJO Y DISPOSICION FINAL DE RESIDUOS SOLIDOS DE LA CENTRAL DE CORPAS PERIODO 06 DE FEBRERO AL 05 DE MARZO</t>
  </si>
  <si>
    <t>CONTRATO POR PRESTACIONES ACCESORIAS / PERIODO 21/01/2017 AL 20/02/2017</t>
  </si>
  <si>
    <t>SERVICIO DE IMPRESIÓN PRESTACION ACCESORIA MES DE FEBRERO 2017</t>
  </si>
  <si>
    <t>CONTRATACION DEL SERVICIO INTEGRAL DE INSPECCION EN VUELO /  BOLSA DE 50 HORAS  - SEGÚN TDR</t>
  </si>
  <si>
    <t>SERVICO DE UN MEDICO ESPECIALIZADO / MES DE ENERO</t>
  </si>
  <si>
    <t>SERVICIO DE UNA EMPRESA ESPECIALIZADA EN ASESORIA DE NORMAS INTERNACIONALES DE INFORMACION FINANCIERA NIIF</t>
  </si>
  <si>
    <t>SERVICIO ADQUISICION FABRICA DE SOFTWARE / PERIODO ENERO</t>
  </si>
  <si>
    <t>SERVICIO TRADUCCION DEL DOCUMENTO INTELSAT - ORDEN DE SERVICIO DEL TRANSPONDEDOR DE INTELSAT ORDEN SERVICIO 29309</t>
  </si>
  <si>
    <t>CONTRATACION DE SERVICIO DE PUBLICACIONES Y/O AVISOS ESPECIALIZADOS PARA CORPAC S.A. / PUBLICACION REALIZADO EL DIA26/03/2017 EN EL DIARIO EL COMERCIO</t>
  </si>
  <si>
    <t>002-2015.FONAFE</t>
  </si>
  <si>
    <t>G.L.054.2016</t>
  </si>
  <si>
    <t>G.L.048.2016</t>
  </si>
  <si>
    <t>G.L.001.2015</t>
  </si>
  <si>
    <t>G.L.047.2016</t>
  </si>
  <si>
    <t>G.L.013.2014</t>
  </si>
  <si>
    <t>G.L.031.2016</t>
  </si>
  <si>
    <t>G.L. 042.2015</t>
  </si>
  <si>
    <t>G.L.001.2015 - ADICIONAL</t>
  </si>
  <si>
    <t>G.L.075.2015</t>
  </si>
  <si>
    <t>G.L.050.2016</t>
  </si>
  <si>
    <t>G.L.049.2015</t>
  </si>
  <si>
    <t>G.L.074.2015</t>
  </si>
  <si>
    <t>G.L.061.2015</t>
  </si>
  <si>
    <t>G.L.49.2016</t>
  </si>
  <si>
    <t>G.L.003.2015</t>
  </si>
  <si>
    <t>G.L.013.2016</t>
  </si>
  <si>
    <t>G.L.052.2016</t>
  </si>
  <si>
    <t>G.L.069.2015</t>
  </si>
  <si>
    <t>G.L.050.2014</t>
  </si>
  <si>
    <t>G.L.034.2016  ADENDA 01</t>
  </si>
  <si>
    <t>G.L.026.2016</t>
  </si>
  <si>
    <t>G.L.059.2014 - CONTRATO PRINCIPAL</t>
  </si>
  <si>
    <t>G.L.059.2014 - CONTRATO ACCESORIO</t>
  </si>
  <si>
    <t>G.L.071.2014</t>
  </si>
  <si>
    <t>G.L.033.2015</t>
  </si>
  <si>
    <t>G.L.028.2016</t>
  </si>
  <si>
    <t>G.L.015.2015</t>
  </si>
  <si>
    <t>G.L.076.2016</t>
  </si>
  <si>
    <t>G.L.058.2016</t>
  </si>
  <si>
    <t>GL. 049.2015</t>
  </si>
  <si>
    <t>G.L.069.2016</t>
  </si>
  <si>
    <t>G.L.023.2015</t>
  </si>
  <si>
    <t>GL.075.2015- PRESTACION ACCESORIA</t>
  </si>
  <si>
    <t>G.L.055.2015</t>
  </si>
  <si>
    <t>G.L.068.2016</t>
  </si>
  <si>
    <t>G.L.003.2017</t>
  </si>
  <si>
    <t>192765</t>
  </si>
  <si>
    <t>187310</t>
  </si>
  <si>
    <t>190132</t>
  </si>
  <si>
    <t>183670</t>
  </si>
  <si>
    <t>185200</t>
  </si>
  <si>
    <t>189765</t>
  </si>
  <si>
    <t>187531</t>
  </si>
  <si>
    <t>189907</t>
  </si>
  <si>
    <t>194240</t>
  </si>
  <si>
    <t>194241</t>
  </si>
  <si>
    <t>194162</t>
  </si>
  <si>
    <t>188390</t>
  </si>
  <si>
    <t>191025</t>
  </si>
  <si>
    <t>189687</t>
  </si>
  <si>
    <t>190897</t>
  </si>
  <si>
    <t>181322</t>
  </si>
  <si>
    <t>193284</t>
  </si>
  <si>
    <t>192767</t>
  </si>
  <si>
    <t>193855</t>
  </si>
  <si>
    <t>189833</t>
  </si>
  <si>
    <t>186645</t>
  </si>
  <si>
    <t>194008</t>
  </si>
  <si>
    <t>194111</t>
  </si>
  <si>
    <t>194615</t>
  </si>
  <si>
    <t>194346</t>
  </si>
  <si>
    <t>193869</t>
  </si>
  <si>
    <t>194505</t>
  </si>
  <si>
    <t>193287</t>
  </si>
  <si>
    <t>194614</t>
  </si>
  <si>
    <t>191900</t>
  </si>
  <si>
    <t>185630</t>
  </si>
  <si>
    <t>190162</t>
  </si>
  <si>
    <t>190076</t>
  </si>
  <si>
    <t>183178</t>
  </si>
  <si>
    <t>194734</t>
  </si>
  <si>
    <t>JEFE EQUIPO SERVICIOS GENERALES</t>
  </si>
  <si>
    <t>JEFE AREA DE REDES, COMUNICACIONES Y SOPORTE TECNICO</t>
  </si>
  <si>
    <t>GERENTE DE AEROPUERTOS</t>
  </si>
  <si>
    <t>JEFE DEL AREA DE COORDINACION GENERAL</t>
  </si>
  <si>
    <t>JEFE AREA SISEMAS DE COMUNICACIONES AERONAUTICAS</t>
  </si>
  <si>
    <t>JEFE AREA DE TESORERIA</t>
  </si>
  <si>
    <t>GERENTE DE TECNOLOGIA DE LA INFORMACION</t>
  </si>
  <si>
    <t>JEFE AREA DE ADQUISICIONES</t>
  </si>
  <si>
    <t>JEFE DEL AREA DE METEOROLOGIA</t>
  </si>
  <si>
    <t>JEFE AREA DE PROGAMACION Y CONTROL DE ADQUISICIONES</t>
  </si>
  <si>
    <t>JEFE DEL ORGANO DE CONTROL INSTITUCIONAL</t>
  </si>
  <si>
    <t>JEFE EQUIPO MANTENIMIENTO SISTEMAS METEOROLOGICOS</t>
  </si>
  <si>
    <t>JEFE AREA DE FACTURACION CREDITOS Y COBRANZAS</t>
  </si>
  <si>
    <t>JEFE AREA DE ALMACENES</t>
  </si>
  <si>
    <t>UPGRADE DEL SISTEMA DE COMUNICACIONES VCS APP/TWR CUSCO</t>
  </si>
  <si>
    <t>GL.056.2016</t>
  </si>
  <si>
    <t>JEFE AREA SISTEMA DE COMUNICACIONES AERONAUTICAS</t>
  </si>
  <si>
    <t>JEFE DEL AREA DE REDES COMUNICACIONES Y SOPORTE TECNICO</t>
  </si>
  <si>
    <t>JEFE RELACIONES LABORALES</t>
  </si>
  <si>
    <t>JEFE DEL AREA DE SISTEMAS DE VIGILANCIA AEREA</t>
  </si>
  <si>
    <t>GERENTE DE AEROPUERTOS / JEFE AREA DE SEGURIDAD</t>
  </si>
  <si>
    <t>JEFE DE ALMACENES</t>
  </si>
  <si>
    <t>JEFE AREA DE RELACIONES LABORALES</t>
  </si>
  <si>
    <t>JEFE AREA DE REDES COMUNICACIONES Y SOPORTE TECNICO</t>
  </si>
  <si>
    <t>GERENTE TECNICO / JEFE EQUIPO INSPECCION EN VUELO</t>
  </si>
  <si>
    <t>JEFE EQUIPO DE SERVICIOS GENERALES</t>
  </si>
  <si>
    <t>JEFE AREA DE SISTEMAS DE VIGILANCIA AEREA</t>
  </si>
  <si>
    <t>JEFE EQUIPO MANTENIMIENTO SISTEMAS DE AYUDAS LUMINOSAS Y ENERGIA ELECTRICA</t>
  </si>
  <si>
    <t>JEFE DEL AREA DE METEOROLOGIA AERONAUTICA</t>
  </si>
  <si>
    <t>JEFE EQUIPO DE MANTENIMIENTO SISTEMAS DE AYUDAS Y ENERGIA ELECTRICA</t>
  </si>
  <si>
    <t>JEFE EQUIPO DE MANTENIMIENTO SISTEMAS METEOROLOGICOS</t>
  </si>
  <si>
    <t>JEFE AREA DE CONTABILIDAD</t>
  </si>
  <si>
    <t>JEFE AREA DE FACTURACION Y COBRANZAS</t>
  </si>
  <si>
    <t>GERENTE DE ASUNTOS JURICOS</t>
  </si>
  <si>
    <t>JEFE EQUIPO DE MANTENIMIENTO DE AYUDAS LUMINOSAS Y ENERGIA ELECTRICA</t>
  </si>
  <si>
    <t>JEFE AREA DE COORDINACION GENERAL</t>
  </si>
  <si>
    <t>GERENCIA DE AEROPUERTOS / JEFE AREA DE SEGURIDAD</t>
  </si>
  <si>
    <t>JEFE AREA DE PROYECTOS Y DESARROLLO DE SISTEMAS Y JEFE AREA DE REDES COMUNICACIONES Y SOPORTE TECNICO</t>
  </si>
  <si>
    <t>GERENTE TECNICO</t>
  </si>
  <si>
    <t>GERENCIA DE PERSONAL / AREA DE DESARROLLO DE PERSONAL</t>
  </si>
  <si>
    <t>JEFE AREA COORDINACION GENERAL</t>
  </si>
  <si>
    <t>JEFE AREA DE ADMINISTRACION DE PERSONAL</t>
  </si>
  <si>
    <t>JEFE EQUIPO DE GENERACION ELECTRICA Y AIRE ACONDICIONADO</t>
  </si>
  <si>
    <t>GERENTE DE LOGISTICA</t>
  </si>
  <si>
    <t>JEFE AREA DE INFRAESTRUCTURA</t>
  </si>
  <si>
    <t>JEFE AREA DE TITULACIONES</t>
  </si>
  <si>
    <t>GERENTE DE OPERACIONES AERONAUTICAS / GERENTE AEROPUERTO DEL CUSCO</t>
  </si>
  <si>
    <t>JEFEE AREA DE REDES, COMUNICACIONES Y SOPORTE TECNICO</t>
  </si>
  <si>
    <t>GERENTE DE PERSONAL / AREA DE DESARROLLO DE PERSONAL</t>
  </si>
  <si>
    <t>191547</t>
  </si>
  <si>
    <t>JEFE AREA REDES COMUNICACIONES Y SOPORTE TECNICO</t>
  </si>
  <si>
    <t>JEFE AREA RELACIONES LABORALES</t>
  </si>
  <si>
    <t>JEFE EQUIPO GENERACION ELECTRICA Y AIRE ACONDICIONADO</t>
  </si>
  <si>
    <t>ACTA DE CONFORMIDAD S/N</t>
  </si>
  <si>
    <t>RIMARI FLORES ARACELI</t>
  </si>
  <si>
    <t>186927</t>
  </si>
  <si>
    <t>COSTOS SAC</t>
  </si>
  <si>
    <t>194517</t>
  </si>
  <si>
    <t>SUSCRIPCION ANUAL REVISTA MENSUAL "COSTOS DE CONSTRUCCION ARQUITECTURA E INGENIERIA"</t>
  </si>
  <si>
    <t>JEFE AREA PROYECTOS E INSTALACIONES</t>
  </si>
  <si>
    <t>SERVICIOS DE MANTENIMIENTO DE LOS SERVICIOS HIGIENICOS DEL AREA DE SEGURIDAD DE CORPAC S.A. UBICADO EN LA ZONA NORTE DEL AEROPUERTO INTERNACIONAL JORGE CHAVEZ</t>
  </si>
  <si>
    <t>TARDILLO CARRASCO LUIS ALBERTO</t>
  </si>
  <si>
    <t xml:space="preserve">SERVICIO DE IMPRESIÓN DE 30 MILLARES DE CRPETAS DE VUELO </t>
  </si>
  <si>
    <t>194726</t>
  </si>
  <si>
    <t>JEFE AREA DE METEOROLOGIA AERONAUTICA</t>
  </si>
  <si>
    <t>17/02/0217</t>
  </si>
  <si>
    <t>JEFE EQUIPO MANTENIMIENTO DE AYUDAS LUMINOSAS Y ENERGIA ELECTRICA</t>
  </si>
  <si>
    <t>CORPORACION PERUANA DE AEROPUERTOS Y AVIACION COMERCIAL - CORPAC S.A.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</si>
</sst>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dd/mm/yyyy;@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435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4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3" applyFont="1">
      <alignment/>
      <protection/>
    </xf>
    <xf numFmtId="0" fontId="68" fillId="0" borderId="0" xfId="63" applyFont="1" applyAlignment="1">
      <alignment horizontal="right"/>
      <protection/>
    </xf>
    <xf numFmtId="0" fontId="67" fillId="0" borderId="0" xfId="63" applyFont="1" applyAlignment="1">
      <alignment horizontal="left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12" fillId="0" borderId="0" xfId="63" applyFont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6" fillId="35" borderId="10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8" fillId="0" borderId="10" xfId="63" applyFont="1" applyBorder="1" applyAlignment="1">
      <alignment horizontal="center" vertical="center"/>
      <protection/>
    </xf>
    <xf numFmtId="0" fontId="28" fillId="0" borderId="10" xfId="63" applyFont="1" applyBorder="1">
      <alignment/>
      <protection/>
    </xf>
    <xf numFmtId="0" fontId="28" fillId="0" borderId="10" xfId="63" applyFont="1" applyBorder="1" applyAlignment="1">
      <alignment vertical="center"/>
      <protection/>
    </xf>
    <xf numFmtId="164" fontId="29" fillId="0" borderId="10" xfId="58" applyFont="1" applyFill="1" applyBorder="1" applyAlignment="1">
      <alignment horizontal="center" vertical="center"/>
    </xf>
    <xf numFmtId="0" fontId="28" fillId="0" borderId="17" xfId="63" applyFont="1" applyBorder="1" applyAlignment="1">
      <alignment vertical="center"/>
      <protection/>
    </xf>
    <xf numFmtId="0" fontId="28" fillId="0" borderId="14" xfId="63" applyFont="1" applyBorder="1" applyAlignment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top" wrapText="1"/>
      <protection locked="0"/>
    </xf>
    <xf numFmtId="4" fontId="28" fillId="0" borderId="10" xfId="0" applyNumberFormat="1" applyFont="1" applyBorder="1" applyAlignment="1" applyProtection="1">
      <alignment vertical="center"/>
      <protection locked="0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vertical="top" wrapText="1"/>
      <protection locked="0"/>
    </xf>
    <xf numFmtId="0" fontId="28" fillId="0" borderId="14" xfId="63" applyFont="1" applyBorder="1" applyAlignment="1">
      <alignment vertical="center"/>
      <protection/>
    </xf>
    <xf numFmtId="4" fontId="28" fillId="37" borderId="10" xfId="63" applyNumberFormat="1" applyFont="1" applyFill="1" applyBorder="1" applyAlignment="1">
      <alignment vertical="center"/>
      <protection/>
    </xf>
    <xf numFmtId="4" fontId="29" fillId="37" borderId="10" xfId="58" applyNumberFormat="1" applyFont="1" applyFill="1" applyBorder="1" applyAlignment="1">
      <alignment horizontal="center" vertical="center"/>
    </xf>
    <xf numFmtId="0" fontId="28" fillId="0" borderId="10" xfId="63" applyFont="1" applyBorder="1" applyAlignment="1">
      <alignment horizontal="center" vertical="center" wrapText="1"/>
      <protection/>
    </xf>
    <xf numFmtId="0" fontId="28" fillId="0" borderId="14" xfId="63" applyFont="1" applyBorder="1" applyAlignment="1">
      <alignment vertical="top" wrapText="1"/>
      <protection/>
    </xf>
    <xf numFmtId="0" fontId="28" fillId="0" borderId="10" xfId="63" applyFont="1" applyBorder="1" applyAlignment="1">
      <alignment vertical="top" wrapText="1"/>
      <protection/>
    </xf>
    <xf numFmtId="0" fontId="69" fillId="0" borderId="0" xfId="66" applyFont="1" applyProtection="1">
      <alignment/>
      <protection locked="0"/>
    </xf>
    <xf numFmtId="0" fontId="69" fillId="0" borderId="10" xfId="66" applyFont="1" applyBorder="1" applyAlignment="1" applyProtection="1">
      <alignment vertical="top" wrapText="1"/>
      <protection locked="0"/>
    </xf>
    <xf numFmtId="0" fontId="69" fillId="0" borderId="0" xfId="66" applyFont="1" applyAlignment="1" applyProtection="1">
      <alignment vertical="top" wrapText="1"/>
      <protection locked="0"/>
    </xf>
    <xf numFmtId="0" fontId="28" fillId="0" borderId="0" xfId="0" applyFont="1" applyAlignment="1">
      <alignment vertical="top" wrapText="1"/>
    </xf>
    <xf numFmtId="0" fontId="70" fillId="0" borderId="0" xfId="0" applyFont="1" applyAlignment="1">
      <alignment vertical="center" wrapText="1"/>
    </xf>
    <xf numFmtId="0" fontId="28" fillId="0" borderId="10" xfId="63" applyFont="1" applyBorder="1" applyAlignment="1">
      <alignment wrapText="1"/>
      <protection/>
    </xf>
    <xf numFmtId="0" fontId="28" fillId="0" borderId="10" xfId="63" applyFont="1" applyBorder="1" applyAlignment="1">
      <alignment vertical="center" wrapText="1"/>
      <protection/>
    </xf>
    <xf numFmtId="4" fontId="28" fillId="0" borderId="10" xfId="63" applyNumberFormat="1" applyFont="1" applyBorder="1" applyAlignment="1">
      <alignment vertical="center" wrapText="1"/>
      <protection/>
    </xf>
    <xf numFmtId="0" fontId="69" fillId="35" borderId="14" xfId="0" applyFont="1" applyFill="1" applyBorder="1" applyAlignment="1">
      <alignment horizontal="center" vertical="center"/>
    </xf>
    <xf numFmtId="0" fontId="69" fillId="35" borderId="14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left" vertical="center" wrapText="1"/>
    </xf>
    <xf numFmtId="4" fontId="69" fillId="35" borderId="14" xfId="0" applyNumberFormat="1" applyFont="1" applyFill="1" applyBorder="1" applyAlignment="1">
      <alignment horizontal="right" vertical="center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4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4" fontId="28" fillId="0" borderId="10" xfId="63" applyNumberFormat="1" applyFont="1" applyBorder="1" applyAlignment="1">
      <alignment horizontal="right" vertical="center" wrapText="1"/>
      <protection/>
    </xf>
    <xf numFmtId="4" fontId="30" fillId="0" borderId="10" xfId="70" applyNumberFormat="1" applyFont="1" applyFill="1" applyBorder="1" applyAlignment="1">
      <alignment horizontal="right" vertical="center" wrapText="1"/>
      <protection/>
    </xf>
    <xf numFmtId="4" fontId="28" fillId="0" borderId="10" xfId="63" applyNumberFormat="1" applyFont="1" applyBorder="1" applyAlignment="1">
      <alignment horizontal="right"/>
      <protection/>
    </xf>
    <xf numFmtId="4" fontId="28" fillId="37" borderId="10" xfId="63" applyNumberFormat="1" applyFont="1" applyFill="1" applyBorder="1" applyAlignment="1">
      <alignment vertical="center" wrapText="1"/>
      <protection/>
    </xf>
    <xf numFmtId="4" fontId="28" fillId="37" borderId="10" xfId="63" applyNumberFormat="1" applyFont="1" applyFill="1" applyBorder="1" applyAlignment="1">
      <alignment horizontal="right" vertical="center" wrapText="1"/>
      <protection/>
    </xf>
    <xf numFmtId="4" fontId="28" fillId="37" borderId="10" xfId="63" applyNumberFormat="1" applyFont="1" applyFill="1" applyBorder="1" applyAlignment="1">
      <alignment horizontal="right"/>
      <protection/>
    </xf>
    <xf numFmtId="4" fontId="30" fillId="37" borderId="10" xfId="70" applyNumberFormat="1" applyFont="1" applyFill="1" applyBorder="1" applyAlignment="1">
      <alignment horizontal="right" vertical="center" wrapText="1"/>
      <protection/>
    </xf>
    <xf numFmtId="4" fontId="69" fillId="37" borderId="10" xfId="0" applyNumberFormat="1" applyFont="1" applyFill="1" applyBorder="1" applyAlignment="1">
      <alignment horizontal="right" vertical="center"/>
    </xf>
    <xf numFmtId="0" fontId="69" fillId="0" borderId="10" xfId="0" applyFont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center" vertical="center"/>
    </xf>
    <xf numFmtId="0" fontId="69" fillId="35" borderId="14" xfId="0" applyFont="1" applyFill="1" applyBorder="1" applyAlignment="1">
      <alignment vertical="center"/>
    </xf>
    <xf numFmtId="0" fontId="69" fillId="35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69" fillId="35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49" fontId="69" fillId="35" borderId="10" xfId="0" applyNumberFormat="1" applyFont="1" applyFill="1" applyBorder="1" applyAlignment="1">
      <alignment horizontal="center" vertical="center" wrapText="1"/>
    </xf>
    <xf numFmtId="4" fontId="69" fillId="35" borderId="10" xfId="0" applyNumberFormat="1" applyFont="1" applyFill="1" applyBorder="1" applyAlignment="1">
      <alignment horizontal="center" vertical="center" wrapText="1"/>
    </xf>
    <xf numFmtId="49" fontId="28" fillId="0" borderId="10" xfId="63" applyNumberFormat="1" applyFont="1" applyFill="1" applyBorder="1" applyAlignment="1">
      <alignment horizontal="left" vertical="center" wrapText="1"/>
      <protection/>
    </xf>
    <xf numFmtId="0" fontId="6" fillId="35" borderId="10" xfId="63" applyFont="1" applyFill="1" applyBorder="1" applyAlignment="1">
      <alignment horizontal="center" vertical="center"/>
      <protection/>
    </xf>
    <xf numFmtId="2" fontId="28" fillId="0" borderId="10" xfId="63" applyNumberFormat="1" applyFont="1" applyBorder="1" applyAlignment="1">
      <alignment horizontal="left" vertical="top" wrapText="1"/>
      <protection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165" fontId="6" fillId="35" borderId="0" xfId="63" applyNumberFormat="1" applyFont="1" applyFill="1" applyBorder="1" applyAlignment="1">
      <alignment horizontal="center" vertical="center"/>
      <protection/>
    </xf>
    <xf numFmtId="0" fontId="69" fillId="35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28" fillId="0" borderId="10" xfId="63" applyFont="1" applyBorder="1" applyAlignment="1">
      <alignment horizontal="center"/>
      <protection/>
    </xf>
    <xf numFmtId="0" fontId="28" fillId="0" borderId="0" xfId="63" applyFont="1">
      <alignment/>
      <protection/>
    </xf>
    <xf numFmtId="4" fontId="28" fillId="0" borderId="10" xfId="63" applyNumberFormat="1" applyFont="1" applyFill="1" applyBorder="1" applyAlignment="1">
      <alignment horizontal="right" vertical="center" wrapText="1"/>
      <protection/>
    </xf>
    <xf numFmtId="4" fontId="28" fillId="37" borderId="10" xfId="63" applyNumberFormat="1" applyFont="1" applyFill="1" applyBorder="1">
      <alignment/>
      <protection/>
    </xf>
    <xf numFmtId="165" fontId="28" fillId="0" borderId="10" xfId="63" applyNumberFormat="1" applyFont="1" applyBorder="1" applyAlignment="1">
      <alignment horizontal="center" vertical="center"/>
      <protection/>
    </xf>
    <xf numFmtId="0" fontId="28" fillId="37" borderId="10" xfId="63" applyFont="1" applyFill="1" applyBorder="1">
      <alignment/>
      <protection/>
    </xf>
    <xf numFmtId="4" fontId="69" fillId="35" borderId="10" xfId="0" applyNumberFormat="1" applyFont="1" applyFill="1" applyBorder="1" applyAlignment="1">
      <alignment horizontal="center" vertical="center"/>
    </xf>
    <xf numFmtId="4" fontId="69" fillId="37" borderId="10" xfId="0" applyNumberFormat="1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4" fontId="69" fillId="35" borderId="10" xfId="59" applyNumberFormat="1" applyFont="1" applyFill="1" applyBorder="1" applyAlignment="1">
      <alignment horizontal="center" vertical="center"/>
    </xf>
    <xf numFmtId="14" fontId="69" fillId="35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/>
    </xf>
    <xf numFmtId="0" fontId="0" fillId="0" borderId="0" xfId="63" applyAlignment="1">
      <alignment horizontal="center"/>
      <protection/>
    </xf>
    <xf numFmtId="165" fontId="0" fillId="0" borderId="0" xfId="63" applyNumberFormat="1" applyAlignment="1">
      <alignment horizontal="center"/>
      <protection/>
    </xf>
    <xf numFmtId="0" fontId="0" fillId="0" borderId="0" xfId="63" applyFill="1" applyAlignment="1">
      <alignment horizont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Font="1" applyAlignment="1">
      <alignment horizontal="center" vertical="center"/>
      <protection/>
    </xf>
    <xf numFmtId="165" fontId="6" fillId="0" borderId="0" xfId="63" applyNumberFormat="1" applyFont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165" fontId="28" fillId="0" borderId="10" xfId="63" applyNumberFormat="1" applyFont="1" applyBorder="1" applyAlignment="1">
      <alignment horizontal="center"/>
      <protection/>
    </xf>
    <xf numFmtId="0" fontId="28" fillId="0" borderId="0" xfId="63" applyFont="1" applyFill="1" applyAlignment="1">
      <alignment horizontal="left" wrapText="1"/>
      <protection/>
    </xf>
    <xf numFmtId="0" fontId="28" fillId="0" borderId="0" xfId="63" applyFont="1" applyFill="1" applyBorder="1" applyAlignment="1">
      <alignment horizontal="left" wrapText="1"/>
      <protection/>
    </xf>
    <xf numFmtId="0" fontId="31" fillId="0" borderId="0" xfId="63" applyFont="1" applyFill="1" applyBorder="1" applyAlignment="1">
      <alignment horizontal="left" wrapText="1"/>
      <protection/>
    </xf>
    <xf numFmtId="0" fontId="28" fillId="0" borderId="10" xfId="63" applyFont="1" applyBorder="1" applyAlignment="1">
      <alignment horizontal="left" wrapText="1"/>
      <protection/>
    </xf>
    <xf numFmtId="0" fontId="28" fillId="0" borderId="10" xfId="63" applyFont="1" applyBorder="1" applyAlignment="1">
      <alignment horizontal="left" vertical="top" wrapText="1"/>
      <protection/>
    </xf>
    <xf numFmtId="0" fontId="28" fillId="0" borderId="10" xfId="63" applyFont="1" applyBorder="1" applyAlignment="1">
      <alignment horizontal="left" vertical="center" wrapText="1"/>
      <protection/>
    </xf>
    <xf numFmtId="0" fontId="28" fillId="0" borderId="0" xfId="63" applyFont="1" applyAlignment="1">
      <alignment horizontal="left" wrapText="1"/>
      <protection/>
    </xf>
    <xf numFmtId="0" fontId="0" fillId="0" borderId="0" xfId="63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69" fillId="0" borderId="10" xfId="0" applyFont="1" applyFill="1" applyBorder="1" applyAlignment="1">
      <alignment horizontal="left" vertical="center" wrapText="1"/>
    </xf>
    <xf numFmtId="4" fontId="31" fillId="33" borderId="10" xfId="63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center"/>
    </xf>
    <xf numFmtId="14" fontId="69" fillId="35" borderId="10" xfId="0" applyNumberFormat="1" applyFont="1" applyFill="1" applyBorder="1" applyAlignment="1">
      <alignment horizontal="center" vertical="center" wrapText="1"/>
    </xf>
    <xf numFmtId="4" fontId="69" fillId="35" borderId="10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21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3" fillId="35" borderId="19" xfId="63" applyFont="1" applyFill="1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3" fillId="35" borderId="23" xfId="63" applyFont="1" applyFill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3" applyFont="1" applyAlignment="1">
      <alignment horizontal="left" vertical="center" wrapText="1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left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4" fontId="31" fillId="33" borderId="10" xfId="63" applyNumberFormat="1" applyFont="1" applyFill="1" applyBorder="1" applyAlignment="1">
      <alignment horizontal="center" vertical="center" wrapText="1"/>
      <protection/>
    </xf>
    <xf numFmtId="49" fontId="31" fillId="33" borderId="10" xfId="63" applyNumberFormat="1" applyFont="1" applyFill="1" applyBorder="1" applyAlignment="1">
      <alignment horizontal="center" vertical="center" wrapText="1"/>
      <protection/>
    </xf>
    <xf numFmtId="165" fontId="31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31" fillId="33" borderId="10" xfId="63" applyNumberFormat="1" applyFont="1" applyFill="1" applyBorder="1" applyAlignment="1">
      <alignment horizontal="left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038918731rad81198.doc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038918731rad81198.doc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038918731rad81198.doc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2258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22583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41910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264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41910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264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41910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26450"/>
          <a:ext cx="38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8575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17402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8575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17402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4120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41205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15503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5503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36195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07594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36195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07594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8575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13423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8575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13423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352425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176337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197</xdr:row>
      <xdr:rowOff>0</xdr:rowOff>
    </xdr:from>
    <xdr:ext cx="38100" cy="35242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176337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184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184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8575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29454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8575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29454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52425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42894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352425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42894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286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36385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286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36385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38125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5743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3812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5743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3619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72009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3619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72009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1907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8658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1907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8658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201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2019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10763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107632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38125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2544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38125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2544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1853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18535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19075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1400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19075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14001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38125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199929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38125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199929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8575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26955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</xdr:row>
      <xdr:rowOff>0</xdr:rowOff>
    </xdr:from>
    <xdr:ext cx="38100" cy="28575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269557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3391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3391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25717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286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59448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286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59448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352425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391001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352425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391001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38125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397478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238125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397478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4201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4201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38125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42986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38100" cy="238125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42986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5124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5124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5594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5594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667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573976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667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573976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5334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60960000"/>
          <a:ext cx="38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5334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60960000"/>
          <a:ext cx="38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38125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61931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38125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619315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6873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6873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6792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113</xdr:row>
      <xdr:rowOff>0</xdr:rowOff>
    </xdr:from>
    <xdr:ext cx="38100" cy="190500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6792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7423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74237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8575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89296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38100" cy="28575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892968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9350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257175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93506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37147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97716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37147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97716975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9852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98526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04193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257175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104193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0160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101603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10532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10532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8575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114557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285750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1145571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38125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119738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3812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119738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122653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190500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122653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2394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209</xdr:row>
      <xdr:rowOff>0</xdr:rowOff>
    </xdr:from>
    <xdr:ext cx="38100" cy="190500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2394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352425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1252442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352425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1252442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352425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1258919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35242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1258919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2799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257175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2799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257175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12087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257175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12087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38125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1325308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38125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1325308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1339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227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133988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352425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135445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352425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135445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286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1393317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286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1393317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14370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14370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14499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257175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144999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1905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14629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1905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14629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52425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475898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352425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1475898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38125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48399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238125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1483995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286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534191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263</xdr:row>
      <xdr:rowOff>0</xdr:rowOff>
    </xdr:from>
    <xdr:ext cx="38100" cy="2286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534191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8575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3152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85750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3152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52425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46101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352425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46101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36195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541972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36195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541972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57175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655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57175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655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19075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752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19075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752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9791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8575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97917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31432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17348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31432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1734800"/>
          <a:ext cx="38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335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335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3812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51352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3812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151352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6916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28575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6916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7887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219075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885950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352425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208026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352425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2145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352425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214503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285750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22098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2290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2290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2371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24688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25984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285750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259842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2792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190500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2792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38100" cy="190500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28736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29708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1905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3100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286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318135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286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318135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35242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335946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8575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34404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85750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344043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28575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35537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28575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35537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3634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85750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363474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381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373189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25717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38452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36195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3942397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361950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39423975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405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405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41529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38100" cy="285750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415290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4250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42500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85750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43795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80</xdr:row>
      <xdr:rowOff>0</xdr:rowOff>
    </xdr:from>
    <xdr:ext cx="38100" cy="28575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45253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25717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47034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3812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48491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3812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48491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35242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501110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5075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3524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518922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5253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285750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541591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190500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55454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1907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562641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1907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562641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28600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585311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85750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604742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85750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61445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285750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614457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266700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627411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3812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643604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38100" cy="190500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6614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6743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67437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35242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684085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35242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684085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25717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6921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38100" cy="25717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69218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28600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70351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35242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716470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1907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72294750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285750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73752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3812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74561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3812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76019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7731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85750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7731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85750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78285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228600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792575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8103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190500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8233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38100" cy="22860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833056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84924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86220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8751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88649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88649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3714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89782650"/>
          <a:ext cx="38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352425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905922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9156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92859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66700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941546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66700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941546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352425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959358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35242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9658350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9723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164</xdr:row>
      <xdr:rowOff>0</xdr:rowOff>
    </xdr:from>
    <xdr:ext cx="38100" cy="190500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9723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8575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98040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8575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98040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38125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990123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2667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100469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2571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10208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257175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10208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66700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103060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66700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1030605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104841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104841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105975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8575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1071086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57175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10791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23812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109213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85750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1103471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111318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111318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11277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257175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11277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11390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352425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1155287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194</xdr:row>
      <xdr:rowOff>0</xdr:rowOff>
    </xdr:from>
    <xdr:ext cx="38100" cy="352425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1155287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19075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116500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190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11795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190500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11795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38125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1189291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238125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1189291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361950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1205484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121519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85750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12151995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352425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1223295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38100" cy="352425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1223295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123301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123301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12459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12459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352425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1255680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352425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12556807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12621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12702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127025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38125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128644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38125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1286446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12994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1309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13188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1333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190500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13334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38125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1346358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3812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1346358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135769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135769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38125"/>
    <xdr:sp>
      <xdr:nvSpPr>
        <xdr:cNvPr id="497" name="Picture 25" descr="http://www.seace.gob.pe/images/icon_word.jpg">
          <a:hlinkClick r:id="rId488"/>
        </xdr:cNvPr>
        <xdr:cNvSpPr>
          <a:spLocks noChangeAspect="1"/>
        </xdr:cNvSpPr>
      </xdr:nvSpPr>
      <xdr:spPr>
        <a:xfrm>
          <a:off x="323850" y="1370647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352425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323850" y="138360150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36195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13900785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361950"/>
    <xdr:sp>
      <xdr:nvSpPr>
        <xdr:cNvPr id="501" name="Picture 25" descr="http://www.seace.gob.pe/images/icon_word.jpg">
          <a:hlinkClick r:id="rId492"/>
        </xdr:cNvPr>
        <xdr:cNvSpPr>
          <a:spLocks noChangeAspect="1"/>
        </xdr:cNvSpPr>
      </xdr:nvSpPr>
      <xdr:spPr>
        <a:xfrm>
          <a:off x="323850" y="13900785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14030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140303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504" name="Picture 25" descr="http://www.seace.gob.pe/images/icon_word.jpg">
          <a:hlinkClick r:id="rId495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190500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4127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28575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142408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28575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1424082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4321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14321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44351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190500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44351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14564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190500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145646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5717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146942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57175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146942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479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4791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14920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4920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352425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149856825"/>
          <a:ext cx="3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5050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257175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151314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15244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15439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19050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154390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155362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156171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156171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66" t="s">
        <v>308</v>
      </c>
      <c r="B2" s="266"/>
      <c r="C2" s="266"/>
      <c r="D2" s="266"/>
      <c r="E2" s="266"/>
      <c r="F2" s="266"/>
    </row>
    <row r="3" spans="1:6" ht="25.5">
      <c r="A3" s="36" t="s">
        <v>0</v>
      </c>
      <c r="B3" s="36" t="s">
        <v>1</v>
      </c>
      <c r="C3" s="36" t="s">
        <v>321</v>
      </c>
      <c r="D3" s="36" t="s">
        <v>43</v>
      </c>
      <c r="E3" s="36" t="s">
        <v>320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5"/>
    </row>
    <row r="5" spans="1:6" ht="24">
      <c r="A5" s="16" t="s">
        <v>4</v>
      </c>
      <c r="B5" s="7" t="s">
        <v>238</v>
      </c>
      <c r="C5" s="264" t="s">
        <v>345</v>
      </c>
      <c r="D5" s="3" t="s">
        <v>322</v>
      </c>
      <c r="E5" s="3" t="s">
        <v>3</v>
      </c>
      <c r="F5" s="155"/>
    </row>
    <row r="6" spans="1:6" ht="12.75" customHeight="1">
      <c r="A6" s="272" t="s">
        <v>5</v>
      </c>
      <c r="B6" s="264" t="s">
        <v>44</v>
      </c>
      <c r="C6" s="278"/>
      <c r="D6" s="276" t="s">
        <v>322</v>
      </c>
      <c r="E6" s="276" t="s">
        <v>40</v>
      </c>
      <c r="F6" s="270"/>
    </row>
    <row r="7" spans="1:6" ht="12.75" customHeight="1">
      <c r="A7" s="274"/>
      <c r="B7" s="275"/>
      <c r="C7" s="278"/>
      <c r="D7" s="277"/>
      <c r="E7" s="277"/>
      <c r="F7" s="271"/>
    </row>
    <row r="8" spans="1:6" ht="112.5" customHeight="1">
      <c r="A8" s="16" t="s">
        <v>6</v>
      </c>
      <c r="B8" s="7" t="s">
        <v>241</v>
      </c>
      <c r="C8" s="265"/>
      <c r="D8" s="3" t="s">
        <v>322</v>
      </c>
      <c r="E8" s="3" t="s">
        <v>3</v>
      </c>
      <c r="F8" s="155"/>
    </row>
    <row r="9" spans="1:6" ht="12.75">
      <c r="A9" s="17" t="s">
        <v>7</v>
      </c>
      <c r="B9" s="7"/>
      <c r="C9" s="153"/>
      <c r="D9" s="146"/>
      <c r="E9" s="146"/>
      <c r="F9" s="155"/>
    </row>
    <row r="10" spans="1:6" ht="12.75">
      <c r="A10" s="17" t="s">
        <v>8</v>
      </c>
      <c r="B10" s="7"/>
      <c r="C10" s="7"/>
      <c r="D10" s="3"/>
      <c r="E10" s="3"/>
      <c r="F10" s="155"/>
    </row>
    <row r="11" spans="1:6" ht="112.5" customHeight="1">
      <c r="A11" s="16" t="s">
        <v>304</v>
      </c>
      <c r="B11" s="18" t="s">
        <v>9</v>
      </c>
      <c r="C11" s="264" t="s">
        <v>345</v>
      </c>
      <c r="D11" s="3" t="s">
        <v>3</v>
      </c>
      <c r="E11" s="3" t="s">
        <v>3</v>
      </c>
      <c r="F11" s="155"/>
    </row>
    <row r="12" spans="1:6" ht="112.5" customHeight="1">
      <c r="A12" s="16" t="s">
        <v>11</v>
      </c>
      <c r="B12" s="18" t="s">
        <v>15</v>
      </c>
      <c r="C12" s="278"/>
      <c r="D12" s="3" t="s">
        <v>322</v>
      </c>
      <c r="E12" s="3" t="s">
        <v>37</v>
      </c>
      <c r="F12" s="155"/>
    </row>
    <row r="13" spans="1:6" ht="33.75" customHeight="1">
      <c r="A13" s="16" t="s">
        <v>305</v>
      </c>
      <c r="B13" s="18" t="s">
        <v>10</v>
      </c>
      <c r="C13" s="278"/>
      <c r="D13" s="3" t="s">
        <v>322</v>
      </c>
      <c r="E13" s="3" t="s">
        <v>37</v>
      </c>
      <c r="F13" s="155"/>
    </row>
    <row r="14" spans="1:6" ht="36" customHeight="1">
      <c r="A14" s="16" t="s">
        <v>12</v>
      </c>
      <c r="B14" s="7" t="s">
        <v>45</v>
      </c>
      <c r="C14" s="278"/>
      <c r="D14" s="3" t="s">
        <v>322</v>
      </c>
      <c r="E14" s="3" t="s">
        <v>37</v>
      </c>
      <c r="F14" s="155"/>
    </row>
    <row r="15" spans="1:6" ht="33.75" customHeight="1">
      <c r="A15" s="16" t="s">
        <v>306</v>
      </c>
      <c r="B15" s="7" t="s">
        <v>46</v>
      </c>
      <c r="C15" s="278"/>
      <c r="D15" s="3" t="s">
        <v>322</v>
      </c>
      <c r="E15" s="3" t="s">
        <v>37</v>
      </c>
      <c r="F15" s="155"/>
    </row>
    <row r="16" spans="1:6" ht="112.5" customHeight="1">
      <c r="A16" s="16" t="s">
        <v>13</v>
      </c>
      <c r="B16" s="7" t="s">
        <v>47</v>
      </c>
      <c r="C16" s="278"/>
      <c r="D16" s="3" t="s">
        <v>322</v>
      </c>
      <c r="E16" s="3" t="s">
        <v>3</v>
      </c>
      <c r="F16" s="155"/>
    </row>
    <row r="17" spans="1:6" ht="24">
      <c r="A17" s="16" t="s">
        <v>48</v>
      </c>
      <c r="B17" s="7" t="s">
        <v>49</v>
      </c>
      <c r="C17" s="265"/>
      <c r="D17" s="3" t="s">
        <v>322</v>
      </c>
      <c r="E17" s="3" t="s">
        <v>37</v>
      </c>
      <c r="F17" s="155"/>
    </row>
    <row r="18" spans="1:6" ht="24">
      <c r="A18" s="272" t="s">
        <v>14</v>
      </c>
      <c r="B18" s="37" t="s">
        <v>35</v>
      </c>
      <c r="C18" s="264" t="s">
        <v>346</v>
      </c>
      <c r="D18" s="3" t="s">
        <v>3</v>
      </c>
      <c r="E18" s="3" t="s">
        <v>3</v>
      </c>
      <c r="F18" s="155"/>
    </row>
    <row r="19" spans="1:6" ht="24">
      <c r="A19" s="273"/>
      <c r="B19" s="37" t="s">
        <v>36</v>
      </c>
      <c r="C19" s="278"/>
      <c r="D19" s="3" t="s">
        <v>37</v>
      </c>
      <c r="E19" s="3" t="s">
        <v>40</v>
      </c>
      <c r="F19" s="155"/>
    </row>
    <row r="20" spans="1:6" ht="24">
      <c r="A20" s="274"/>
      <c r="B20" s="38" t="s">
        <v>242</v>
      </c>
      <c r="C20" s="265"/>
      <c r="D20" s="3" t="s">
        <v>40</v>
      </c>
      <c r="E20" s="3" t="s">
        <v>40</v>
      </c>
      <c r="F20" s="155"/>
    </row>
    <row r="21" spans="1:6" ht="12.75">
      <c r="A21" s="17" t="s">
        <v>109</v>
      </c>
      <c r="B21" s="7"/>
      <c r="C21" s="7"/>
      <c r="D21" s="3"/>
      <c r="E21" s="3"/>
      <c r="F21" s="155"/>
    </row>
    <row r="22" spans="1:6" ht="48" customHeight="1">
      <c r="A22" s="16" t="s">
        <v>59</v>
      </c>
      <c r="B22" s="7" t="s">
        <v>60</v>
      </c>
      <c r="C22" s="264" t="s">
        <v>345</v>
      </c>
      <c r="D22" s="3" t="s">
        <v>322</v>
      </c>
      <c r="E22" s="3" t="s">
        <v>37</v>
      </c>
      <c r="F22" s="155"/>
    </row>
    <row r="23" spans="1:6" ht="24" customHeight="1">
      <c r="A23" s="39" t="s">
        <v>50</v>
      </c>
      <c r="B23" s="18" t="s">
        <v>311</v>
      </c>
      <c r="C23" s="278"/>
      <c r="D23" s="3" t="s">
        <v>322</v>
      </c>
      <c r="E23" s="3" t="s">
        <v>37</v>
      </c>
      <c r="F23" s="155"/>
    </row>
    <row r="24" spans="1:6" ht="24">
      <c r="A24" s="19" t="s">
        <v>110</v>
      </c>
      <c r="B24" s="18" t="s">
        <v>310</v>
      </c>
      <c r="C24" s="278"/>
      <c r="D24" s="3" t="s">
        <v>322</v>
      </c>
      <c r="E24" s="3" t="s">
        <v>37</v>
      </c>
      <c r="F24" s="155"/>
    </row>
    <row r="25" spans="1:6" ht="12.75">
      <c r="A25" s="19" t="s">
        <v>111</v>
      </c>
      <c r="B25" s="18" t="s">
        <v>309</v>
      </c>
      <c r="C25" s="278"/>
      <c r="D25" s="3" t="s">
        <v>322</v>
      </c>
      <c r="E25" s="3" t="s">
        <v>37</v>
      </c>
      <c r="F25" s="155"/>
    </row>
    <row r="26" spans="1:6" ht="24">
      <c r="A26" s="19" t="s">
        <v>112</v>
      </c>
      <c r="B26" s="12" t="s">
        <v>243</v>
      </c>
      <c r="C26" s="265"/>
      <c r="D26" s="3" t="s">
        <v>322</v>
      </c>
      <c r="E26" s="3" t="s">
        <v>3</v>
      </c>
      <c r="F26" s="155"/>
    </row>
    <row r="27" spans="1:6" ht="12.75">
      <c r="A27" s="17" t="s">
        <v>16</v>
      </c>
      <c r="B27" s="7"/>
      <c r="C27" s="7"/>
      <c r="D27" s="3"/>
      <c r="E27" s="3"/>
      <c r="F27" s="155"/>
    </row>
    <row r="28" spans="1:6" ht="12.75">
      <c r="A28" s="15" t="s">
        <v>17</v>
      </c>
      <c r="B28" s="7"/>
      <c r="C28" s="7"/>
      <c r="D28" s="3"/>
      <c r="E28" s="3"/>
      <c r="F28" s="155"/>
    </row>
    <row r="29" spans="1:6" ht="36">
      <c r="A29" s="39" t="s">
        <v>19</v>
      </c>
      <c r="B29" s="18" t="s">
        <v>21</v>
      </c>
      <c r="C29" s="264" t="s">
        <v>344</v>
      </c>
      <c r="D29" s="3" t="s">
        <v>20</v>
      </c>
      <c r="E29" s="3" t="s">
        <v>20</v>
      </c>
      <c r="F29" s="155"/>
    </row>
    <row r="30" spans="1:6" ht="60">
      <c r="A30" s="39" t="s">
        <v>23</v>
      </c>
      <c r="B30" s="18" t="s">
        <v>24</v>
      </c>
      <c r="C30" s="278"/>
      <c r="D30" s="3" t="s">
        <v>20</v>
      </c>
      <c r="E30" s="3" t="s">
        <v>20</v>
      </c>
      <c r="F30" s="155"/>
    </row>
    <row r="31" spans="1:6" ht="24">
      <c r="A31" s="39" t="s">
        <v>25</v>
      </c>
      <c r="B31" s="18" t="s">
        <v>26</v>
      </c>
      <c r="C31" s="265"/>
      <c r="D31" s="3" t="s">
        <v>20</v>
      </c>
      <c r="E31" s="3" t="s">
        <v>20</v>
      </c>
      <c r="F31" s="155"/>
    </row>
    <row r="32" spans="1:6" ht="12.75">
      <c r="A32" s="15" t="s">
        <v>61</v>
      </c>
      <c r="B32" s="18"/>
      <c r="C32" s="18"/>
      <c r="D32" s="3"/>
      <c r="E32" s="3"/>
      <c r="F32" s="155"/>
    </row>
    <row r="33" spans="1:6" ht="24">
      <c r="A33" s="39" t="s">
        <v>58</v>
      </c>
      <c r="B33" s="18" t="s">
        <v>341</v>
      </c>
      <c r="C33" s="7" t="s">
        <v>343</v>
      </c>
      <c r="D33" s="3" t="s">
        <v>20</v>
      </c>
      <c r="E33" s="3" t="s">
        <v>20</v>
      </c>
      <c r="F33" s="155"/>
    </row>
    <row r="34" spans="1:6" ht="12.75">
      <c r="A34" s="17" t="s">
        <v>18</v>
      </c>
      <c r="B34" s="7"/>
      <c r="C34" s="7"/>
      <c r="D34" s="3"/>
      <c r="E34" s="3"/>
      <c r="F34" s="155"/>
    </row>
    <row r="35" spans="1:6" ht="24">
      <c r="A35" s="19" t="s">
        <v>30</v>
      </c>
      <c r="B35" s="9" t="s">
        <v>342</v>
      </c>
      <c r="C35" s="7" t="s">
        <v>348</v>
      </c>
      <c r="D35" s="3" t="s">
        <v>3</v>
      </c>
      <c r="E35" s="3" t="s">
        <v>3</v>
      </c>
      <c r="F35" s="155"/>
    </row>
    <row r="36" spans="1:6" ht="12.75">
      <c r="A36" s="17" t="s">
        <v>22</v>
      </c>
      <c r="B36" s="7"/>
      <c r="C36" s="7"/>
      <c r="D36" s="3"/>
      <c r="E36" s="3"/>
      <c r="F36" s="155"/>
    </row>
    <row r="37" spans="1:6" ht="112.5" customHeight="1">
      <c r="A37" s="16" t="s">
        <v>51</v>
      </c>
      <c r="B37" s="7" t="s">
        <v>52</v>
      </c>
      <c r="C37" s="7" t="s">
        <v>349</v>
      </c>
      <c r="D37" s="3" t="s">
        <v>322</v>
      </c>
      <c r="E37" s="3" t="s">
        <v>3</v>
      </c>
      <c r="F37" s="155"/>
    </row>
    <row r="38" spans="1:6" ht="12.75">
      <c r="A38" s="17" t="s">
        <v>31</v>
      </c>
      <c r="B38" s="7"/>
      <c r="C38" s="7"/>
      <c r="D38" s="3"/>
      <c r="E38" s="3"/>
      <c r="F38" s="155"/>
    </row>
    <row r="39" spans="1:6" ht="146.25" customHeight="1">
      <c r="A39" s="39" t="s">
        <v>113</v>
      </c>
      <c r="B39" s="7" t="s">
        <v>114</v>
      </c>
      <c r="C39" s="264" t="s">
        <v>347</v>
      </c>
      <c r="D39" s="3" t="s">
        <v>37</v>
      </c>
      <c r="E39" s="3" t="s">
        <v>37</v>
      </c>
      <c r="F39" s="155"/>
    </row>
    <row r="40" spans="1:6" ht="90" customHeight="1">
      <c r="A40" s="39" t="s">
        <v>115</v>
      </c>
      <c r="B40" s="7" t="s">
        <v>116</v>
      </c>
      <c r="C40" s="265"/>
      <c r="D40" s="3" t="s">
        <v>322</v>
      </c>
      <c r="E40" s="3" t="s">
        <v>37</v>
      </c>
      <c r="F40" s="155"/>
    </row>
    <row r="41" spans="1:6" ht="72">
      <c r="A41" s="39" t="s">
        <v>117</v>
      </c>
      <c r="B41" s="18" t="s">
        <v>340</v>
      </c>
      <c r="C41" s="7" t="s">
        <v>351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282</v>
      </c>
      <c r="C42" s="264" t="s">
        <v>350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372</v>
      </c>
      <c r="B43" s="18" t="s">
        <v>286</v>
      </c>
      <c r="C43" s="265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287</v>
      </c>
      <c r="C44" s="7" t="s">
        <v>351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292</v>
      </c>
      <c r="C45" s="7" t="s">
        <v>350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5"/>
    </row>
    <row r="47" spans="1:6" ht="48">
      <c r="A47" s="16" t="s">
        <v>53</v>
      </c>
      <c r="B47" s="25" t="s">
        <v>167</v>
      </c>
      <c r="C47" s="7" t="s">
        <v>352</v>
      </c>
      <c r="D47" s="3" t="s">
        <v>3</v>
      </c>
      <c r="E47" s="3" t="s">
        <v>3</v>
      </c>
      <c r="F47" s="156"/>
    </row>
    <row r="48" spans="1:6" ht="36">
      <c r="A48" s="16" t="s">
        <v>56</v>
      </c>
      <c r="B48" s="25" t="s">
        <v>239</v>
      </c>
      <c r="C48" s="7" t="s">
        <v>352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353</v>
      </c>
      <c r="D49" s="3" t="s">
        <v>3</v>
      </c>
      <c r="E49" s="3" t="s">
        <v>3</v>
      </c>
      <c r="F49" s="155"/>
    </row>
    <row r="50" spans="1:6" ht="120">
      <c r="A50" s="39" t="s">
        <v>247</v>
      </c>
      <c r="B50" s="12" t="s">
        <v>256</v>
      </c>
      <c r="C50" s="7" t="s">
        <v>354</v>
      </c>
      <c r="D50" s="8" t="s">
        <v>3</v>
      </c>
      <c r="E50" s="8" t="s">
        <v>3</v>
      </c>
      <c r="F50" s="155"/>
    </row>
    <row r="51" spans="1:6" ht="24">
      <c r="A51" s="16" t="s">
        <v>248</v>
      </c>
      <c r="B51" s="11" t="s">
        <v>293</v>
      </c>
      <c r="C51" s="7" t="s">
        <v>355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249</v>
      </c>
      <c r="B52" s="7" t="s">
        <v>294</v>
      </c>
      <c r="C52" s="7" t="s">
        <v>353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250</v>
      </c>
      <c r="B53" s="25" t="s">
        <v>295</v>
      </c>
      <c r="C53" s="264" t="s">
        <v>356</v>
      </c>
      <c r="D53" s="8" t="s">
        <v>3</v>
      </c>
      <c r="E53" s="8" t="s">
        <v>3</v>
      </c>
      <c r="F53" s="267" t="s">
        <v>136</v>
      </c>
    </row>
    <row r="54" spans="1:6" ht="45" customHeight="1">
      <c r="A54" s="16" t="s">
        <v>251</v>
      </c>
      <c r="B54" s="25" t="s">
        <v>296</v>
      </c>
      <c r="C54" s="278"/>
      <c r="D54" s="8" t="s">
        <v>3</v>
      </c>
      <c r="E54" s="8" t="s">
        <v>3</v>
      </c>
      <c r="F54" s="268"/>
    </row>
    <row r="55" spans="1:6" ht="45" customHeight="1">
      <c r="A55" s="16" t="s">
        <v>252</v>
      </c>
      <c r="B55" s="7" t="s">
        <v>297</v>
      </c>
      <c r="C55" s="278"/>
      <c r="D55" s="8" t="s">
        <v>3</v>
      </c>
      <c r="E55" s="8" t="s">
        <v>3</v>
      </c>
      <c r="F55" s="268"/>
    </row>
    <row r="56" spans="1:6" ht="45" customHeight="1">
      <c r="A56" s="16" t="s">
        <v>253</v>
      </c>
      <c r="B56" s="7" t="s">
        <v>298</v>
      </c>
      <c r="C56" s="265"/>
      <c r="D56" s="8" t="s">
        <v>3</v>
      </c>
      <c r="E56" s="8" t="s">
        <v>3</v>
      </c>
      <c r="F56" s="269"/>
    </row>
    <row r="57" spans="1:6" ht="12.75">
      <c r="A57" s="17" t="s">
        <v>34</v>
      </c>
      <c r="B57" s="7"/>
      <c r="C57" s="7"/>
      <c r="D57" s="3"/>
      <c r="E57" s="3"/>
      <c r="F57" s="155"/>
    </row>
    <row r="58" spans="1:6" ht="96">
      <c r="A58" s="16" t="s">
        <v>57</v>
      </c>
      <c r="B58" s="12" t="s">
        <v>312</v>
      </c>
      <c r="C58" s="7" t="s">
        <v>349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357</v>
      </c>
      <c r="C59" s="7" t="s">
        <v>358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5"/>
    </row>
    <row r="61" spans="1:6" ht="24">
      <c r="A61" s="5" t="s">
        <v>63</v>
      </c>
      <c r="B61" s="4" t="s">
        <v>326</v>
      </c>
      <c r="C61" s="7" t="s">
        <v>359</v>
      </c>
      <c r="D61" s="3" t="s">
        <v>3</v>
      </c>
      <c r="E61" s="3" t="s">
        <v>3</v>
      </c>
      <c r="F61" s="155"/>
    </row>
    <row r="62" spans="1:6" ht="112.5" customHeight="1">
      <c r="A62" s="6" t="s">
        <v>38</v>
      </c>
      <c r="B62" s="13" t="s">
        <v>244</v>
      </c>
      <c r="C62" s="7" t="s">
        <v>360</v>
      </c>
      <c r="D62" s="3" t="s">
        <v>322</v>
      </c>
      <c r="E62" s="3" t="s">
        <v>3</v>
      </c>
      <c r="F62" s="155"/>
    </row>
    <row r="63" spans="1:6" ht="24">
      <c r="A63" s="6" t="s">
        <v>39</v>
      </c>
      <c r="B63" s="7" t="s">
        <v>144</v>
      </c>
      <c r="C63" s="7" t="s">
        <v>359</v>
      </c>
      <c r="D63" s="3" t="s">
        <v>322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245</v>
      </c>
      <c r="C64" s="7" t="s">
        <v>361</v>
      </c>
      <c r="D64" s="3" t="s">
        <v>322</v>
      </c>
      <c r="E64" s="3" t="s">
        <v>3</v>
      </c>
      <c r="F64" s="155"/>
    </row>
    <row r="65" spans="1:6" ht="80.25" customHeight="1">
      <c r="A65" s="6" t="s">
        <v>121</v>
      </c>
      <c r="B65" s="13" t="s">
        <v>122</v>
      </c>
      <c r="C65" s="7" t="s">
        <v>362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313</v>
      </c>
      <c r="B66" s="13" t="s">
        <v>314</v>
      </c>
      <c r="C66" s="7" t="s">
        <v>362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363</v>
      </c>
      <c r="D67" s="3" t="s">
        <v>37</v>
      </c>
      <c r="E67" s="3" t="s">
        <v>37</v>
      </c>
      <c r="F67" s="15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00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1.1484375" style="47" customWidth="1"/>
    <col min="2" max="2" width="9.8515625" style="99" customWidth="1"/>
    <col min="3" max="3" width="18.421875" style="47" customWidth="1"/>
    <col min="4" max="4" width="18.28125" style="47" customWidth="1"/>
    <col min="5" max="5" width="37.00390625" style="47" customWidth="1"/>
    <col min="6" max="6" width="25.7109375" style="47" customWidth="1"/>
    <col min="7" max="7" width="29.140625" style="47" customWidth="1"/>
    <col min="8" max="8" width="14.8515625" style="47" customWidth="1"/>
    <col min="9" max="9" width="12.8515625" style="47" customWidth="1"/>
    <col min="10" max="10" width="21.57421875" style="47" customWidth="1"/>
    <col min="11" max="255" width="11.421875" style="47" customWidth="1"/>
    <col min="256" max="16384" width="4.00390625" style="47" customWidth="1"/>
  </cols>
  <sheetData>
    <row r="1" ht="12.75">
      <c r="J1" s="162" t="s">
        <v>382</v>
      </c>
    </row>
    <row r="2" spans="2:9" ht="15.75">
      <c r="B2" s="298" t="s">
        <v>179</v>
      </c>
      <c r="C2" s="298"/>
      <c r="D2" s="298"/>
      <c r="E2" s="298"/>
      <c r="F2" s="298"/>
      <c r="G2" s="298"/>
      <c r="H2" s="298"/>
      <c r="I2" s="164"/>
    </row>
    <row r="3" ht="7.5" customHeight="1"/>
    <row r="4" spans="2:9" ht="19.5" customHeight="1">
      <c r="B4" s="62" t="s">
        <v>148</v>
      </c>
      <c r="C4" s="288" t="s">
        <v>630</v>
      </c>
      <c r="D4" s="288"/>
      <c r="E4" s="288"/>
      <c r="F4" s="288"/>
      <c r="G4" s="86" t="s">
        <v>149</v>
      </c>
      <c r="H4" s="166" t="s">
        <v>688</v>
      </c>
      <c r="I4" s="61"/>
    </row>
    <row r="6" spans="2:10" ht="18.75" customHeight="1">
      <c r="B6" s="313" t="s">
        <v>146</v>
      </c>
      <c r="C6" s="313" t="s">
        <v>299</v>
      </c>
      <c r="D6" s="313" t="s">
        <v>323</v>
      </c>
      <c r="E6" s="313" t="s">
        <v>300</v>
      </c>
      <c r="F6" s="313" t="s">
        <v>178</v>
      </c>
      <c r="G6" s="313" t="s">
        <v>177</v>
      </c>
      <c r="H6" s="315" t="s">
        <v>425</v>
      </c>
      <c r="I6" s="316"/>
      <c r="J6" s="313" t="s">
        <v>324</v>
      </c>
    </row>
    <row r="7" spans="2:10" ht="21.75" customHeight="1">
      <c r="B7" s="314"/>
      <c r="C7" s="314"/>
      <c r="D7" s="314"/>
      <c r="E7" s="314"/>
      <c r="F7" s="314"/>
      <c r="G7" s="314"/>
      <c r="H7" s="165" t="s">
        <v>426</v>
      </c>
      <c r="I7" s="165" t="s">
        <v>427</v>
      </c>
      <c r="J7" s="314"/>
    </row>
    <row r="8" spans="2:10" ht="24" customHeight="1">
      <c r="B8" s="174">
        <v>1</v>
      </c>
      <c r="C8" s="180">
        <v>193435</v>
      </c>
      <c r="D8" s="180" t="s">
        <v>454</v>
      </c>
      <c r="E8" s="186" t="s">
        <v>542</v>
      </c>
      <c r="F8" s="180" t="s">
        <v>401</v>
      </c>
      <c r="G8" s="181" t="s">
        <v>428</v>
      </c>
      <c r="H8" s="177">
        <v>219716</v>
      </c>
      <c r="I8" s="183"/>
      <c r="J8" s="182"/>
    </row>
    <row r="9" spans="2:10" ht="19.5" customHeight="1">
      <c r="B9" s="169">
        <v>2</v>
      </c>
      <c r="C9" s="175">
        <v>193558</v>
      </c>
      <c r="D9" s="175" t="s">
        <v>454</v>
      </c>
      <c r="E9" s="187" t="s">
        <v>543</v>
      </c>
      <c r="F9" s="175" t="s">
        <v>402</v>
      </c>
      <c r="G9" s="176" t="s">
        <v>429</v>
      </c>
      <c r="H9" s="177">
        <v>61320</v>
      </c>
      <c r="I9" s="183"/>
      <c r="J9" s="173"/>
    </row>
    <row r="10" spans="2:10" ht="38.25">
      <c r="B10" s="174">
        <v>3</v>
      </c>
      <c r="C10" s="175">
        <v>193764</v>
      </c>
      <c r="D10" s="175" t="s">
        <v>454</v>
      </c>
      <c r="E10" s="187" t="s">
        <v>544</v>
      </c>
      <c r="F10" s="175" t="s">
        <v>404</v>
      </c>
      <c r="G10" s="176" t="s">
        <v>431</v>
      </c>
      <c r="H10" s="177">
        <v>2514</v>
      </c>
      <c r="I10" s="183"/>
      <c r="J10" s="173"/>
    </row>
    <row r="11" spans="2:10" ht="25.5">
      <c r="B11" s="169">
        <v>4</v>
      </c>
      <c r="C11" s="175">
        <v>194046</v>
      </c>
      <c r="D11" s="175" t="s">
        <v>454</v>
      </c>
      <c r="E11" s="187" t="s">
        <v>547</v>
      </c>
      <c r="F11" s="175" t="s">
        <v>409</v>
      </c>
      <c r="G11" s="176" t="s">
        <v>438</v>
      </c>
      <c r="H11" s="177">
        <v>27890</v>
      </c>
      <c r="I11" s="183"/>
      <c r="J11" s="173"/>
    </row>
    <row r="12" spans="2:10" ht="25.5">
      <c r="B12" s="174">
        <v>5</v>
      </c>
      <c r="C12" s="175">
        <v>194091</v>
      </c>
      <c r="D12" s="175" t="s">
        <v>454</v>
      </c>
      <c r="E12" s="187" t="s">
        <v>545</v>
      </c>
      <c r="F12" s="175" t="s">
        <v>403</v>
      </c>
      <c r="G12" s="176" t="s">
        <v>430</v>
      </c>
      <c r="H12" s="177">
        <v>257200</v>
      </c>
      <c r="I12" s="183"/>
      <c r="J12" s="173"/>
    </row>
    <row r="13" spans="2:10" ht="38.25">
      <c r="B13" s="169">
        <v>6</v>
      </c>
      <c r="C13" s="175">
        <v>194099</v>
      </c>
      <c r="D13" s="175" t="s">
        <v>454</v>
      </c>
      <c r="E13" s="187" t="s">
        <v>546</v>
      </c>
      <c r="F13" s="175" t="s">
        <v>410</v>
      </c>
      <c r="G13" s="176" t="s">
        <v>439</v>
      </c>
      <c r="H13" s="177">
        <v>1288</v>
      </c>
      <c r="I13" s="183"/>
      <c r="J13" s="173"/>
    </row>
    <row r="14" spans="2:10" ht="38.25">
      <c r="B14" s="174">
        <v>7</v>
      </c>
      <c r="C14" s="175">
        <v>194112</v>
      </c>
      <c r="D14" s="175" t="s">
        <v>454</v>
      </c>
      <c r="E14" s="187" t="s">
        <v>548</v>
      </c>
      <c r="F14" s="175" t="s">
        <v>409</v>
      </c>
      <c r="G14" s="176" t="s">
        <v>438</v>
      </c>
      <c r="H14" s="177">
        <v>24360</v>
      </c>
      <c r="I14" s="183"/>
      <c r="J14" s="173"/>
    </row>
    <row r="15" spans="2:10" ht="38.25">
      <c r="B15" s="169">
        <v>8</v>
      </c>
      <c r="C15" s="175">
        <v>194115</v>
      </c>
      <c r="D15" s="175" t="s">
        <v>454</v>
      </c>
      <c r="E15" s="187" t="s">
        <v>549</v>
      </c>
      <c r="F15" s="175" t="s">
        <v>404</v>
      </c>
      <c r="G15" s="176" t="s">
        <v>431</v>
      </c>
      <c r="H15" s="177">
        <v>309810</v>
      </c>
      <c r="I15" s="183"/>
      <c r="J15" s="173"/>
    </row>
    <row r="16" spans="2:10" ht="38.25">
      <c r="B16" s="174">
        <v>9</v>
      </c>
      <c r="C16" s="175">
        <v>194183</v>
      </c>
      <c r="D16" s="175" t="s">
        <v>454</v>
      </c>
      <c r="E16" s="187" t="s">
        <v>550</v>
      </c>
      <c r="F16" s="175" t="s">
        <v>411</v>
      </c>
      <c r="G16" s="176" t="s">
        <v>440</v>
      </c>
      <c r="H16" s="177">
        <v>8571.9</v>
      </c>
      <c r="I16" s="183"/>
      <c r="J16" s="173"/>
    </row>
    <row r="17" spans="2:10" ht="25.5">
      <c r="B17" s="169">
        <v>10</v>
      </c>
      <c r="C17" s="175">
        <v>194216</v>
      </c>
      <c r="D17" s="175" t="s">
        <v>454</v>
      </c>
      <c r="E17" s="187" t="s">
        <v>551</v>
      </c>
      <c r="F17" s="175" t="s">
        <v>412</v>
      </c>
      <c r="G17" s="176" t="s">
        <v>441</v>
      </c>
      <c r="H17" s="177">
        <v>26000</v>
      </c>
      <c r="I17" s="183"/>
      <c r="J17" s="173"/>
    </row>
    <row r="18" spans="2:10" ht="25.5">
      <c r="B18" s="174">
        <v>11</v>
      </c>
      <c r="C18" s="175">
        <v>194226</v>
      </c>
      <c r="D18" s="175" t="s">
        <v>454</v>
      </c>
      <c r="E18" s="187" t="s">
        <v>552</v>
      </c>
      <c r="F18" s="175" t="s">
        <v>413</v>
      </c>
      <c r="G18" s="176" t="s">
        <v>442</v>
      </c>
      <c r="H18" s="177">
        <v>477.9</v>
      </c>
      <c r="I18" s="183"/>
      <c r="J18" s="173"/>
    </row>
    <row r="19" spans="2:10" ht="25.5">
      <c r="B19" s="169">
        <v>12</v>
      </c>
      <c r="C19" s="175">
        <v>194244</v>
      </c>
      <c r="D19" s="175" t="s">
        <v>454</v>
      </c>
      <c r="E19" s="187" t="s">
        <v>553</v>
      </c>
      <c r="F19" s="175" t="s">
        <v>401</v>
      </c>
      <c r="G19" s="176" t="s">
        <v>428</v>
      </c>
      <c r="H19" s="177">
        <v>48490</v>
      </c>
      <c r="I19" s="183"/>
      <c r="J19" s="173"/>
    </row>
    <row r="20" spans="2:10" ht="25.5">
      <c r="B20" s="174">
        <v>13</v>
      </c>
      <c r="C20" s="175">
        <v>194263</v>
      </c>
      <c r="D20" s="175" t="s">
        <v>454</v>
      </c>
      <c r="E20" s="187" t="s">
        <v>554</v>
      </c>
      <c r="F20" s="175" t="s">
        <v>405</v>
      </c>
      <c r="G20" s="176" t="s">
        <v>432</v>
      </c>
      <c r="H20" s="177">
        <v>178600</v>
      </c>
      <c r="I20" s="183"/>
      <c r="J20" s="171"/>
    </row>
    <row r="21" spans="2:10" ht="25.5">
      <c r="B21" s="169">
        <v>14</v>
      </c>
      <c r="C21" s="175">
        <v>194534</v>
      </c>
      <c r="D21" s="175" t="s">
        <v>454</v>
      </c>
      <c r="E21" s="187" t="s">
        <v>555</v>
      </c>
      <c r="F21" s="175" t="s">
        <v>414</v>
      </c>
      <c r="G21" s="176" t="s">
        <v>443</v>
      </c>
      <c r="H21" s="177">
        <v>2134</v>
      </c>
      <c r="I21" s="183"/>
      <c r="J21" s="171"/>
    </row>
    <row r="22" spans="2:10" ht="25.5">
      <c r="B22" s="174">
        <v>15</v>
      </c>
      <c r="C22" s="175">
        <v>194605</v>
      </c>
      <c r="D22" s="175" t="s">
        <v>454</v>
      </c>
      <c r="E22" s="187" t="s">
        <v>556</v>
      </c>
      <c r="F22" s="175" t="s">
        <v>406</v>
      </c>
      <c r="G22" s="176" t="s">
        <v>433</v>
      </c>
      <c r="H22" s="177">
        <v>2896.9</v>
      </c>
      <c r="I22" s="183"/>
      <c r="J22" s="171"/>
    </row>
    <row r="23" spans="2:10" ht="25.5">
      <c r="B23" s="169">
        <v>16</v>
      </c>
      <c r="C23" s="175">
        <v>194608</v>
      </c>
      <c r="D23" s="175" t="s">
        <v>454</v>
      </c>
      <c r="E23" s="187" t="s">
        <v>556</v>
      </c>
      <c r="F23" s="175" t="s">
        <v>406</v>
      </c>
      <c r="G23" s="176" t="s">
        <v>433</v>
      </c>
      <c r="H23" s="177">
        <v>63703.48</v>
      </c>
      <c r="I23" s="183"/>
      <c r="J23" s="171"/>
    </row>
    <row r="24" spans="2:10" ht="25.5">
      <c r="B24" s="174">
        <v>17</v>
      </c>
      <c r="C24" s="175">
        <v>194609</v>
      </c>
      <c r="D24" s="175" t="s">
        <v>454</v>
      </c>
      <c r="E24" s="187" t="s">
        <v>556</v>
      </c>
      <c r="F24" s="175" t="s">
        <v>415</v>
      </c>
      <c r="G24" s="176" t="s">
        <v>444</v>
      </c>
      <c r="H24" s="177">
        <v>3245</v>
      </c>
      <c r="I24" s="183"/>
      <c r="J24" s="171"/>
    </row>
    <row r="25" spans="2:10" ht="12.75">
      <c r="B25" s="169">
        <v>18</v>
      </c>
      <c r="C25" s="175">
        <v>194610</v>
      </c>
      <c r="D25" s="175" t="s">
        <v>454</v>
      </c>
      <c r="E25" s="187" t="s">
        <v>557</v>
      </c>
      <c r="F25" s="175" t="s">
        <v>416</v>
      </c>
      <c r="G25" s="176" t="s">
        <v>445</v>
      </c>
      <c r="H25" s="177">
        <v>4620</v>
      </c>
      <c r="I25" s="183"/>
      <c r="J25" s="171"/>
    </row>
    <row r="26" spans="2:10" ht="25.5">
      <c r="B26" s="174">
        <v>19</v>
      </c>
      <c r="C26" s="175">
        <v>194612</v>
      </c>
      <c r="D26" s="175" t="s">
        <v>454</v>
      </c>
      <c r="E26" s="187" t="s">
        <v>556</v>
      </c>
      <c r="F26" s="175" t="s">
        <v>417</v>
      </c>
      <c r="G26" s="176" t="s">
        <v>446</v>
      </c>
      <c r="H26" s="177">
        <v>256.06</v>
      </c>
      <c r="I26" s="183"/>
      <c r="J26" s="171"/>
    </row>
    <row r="27" spans="2:10" ht="12.75">
      <c r="B27" s="169">
        <v>20</v>
      </c>
      <c r="C27" s="175">
        <v>194634</v>
      </c>
      <c r="D27" s="175" t="s">
        <v>454</v>
      </c>
      <c r="E27" s="188" t="s">
        <v>558</v>
      </c>
      <c r="F27" s="175" t="s">
        <v>418</v>
      </c>
      <c r="G27" s="176" t="s">
        <v>447</v>
      </c>
      <c r="H27" s="177">
        <v>800</v>
      </c>
      <c r="I27" s="183"/>
      <c r="J27" s="171"/>
    </row>
    <row r="28" spans="2:10" ht="25.5">
      <c r="B28" s="174">
        <v>21</v>
      </c>
      <c r="C28" s="175">
        <v>194696</v>
      </c>
      <c r="D28" s="175" t="s">
        <v>454</v>
      </c>
      <c r="E28" s="187" t="s">
        <v>559</v>
      </c>
      <c r="F28" s="175" t="s">
        <v>407</v>
      </c>
      <c r="G28" s="176" t="s">
        <v>434</v>
      </c>
      <c r="H28" s="183"/>
      <c r="I28" s="177">
        <v>227888.66</v>
      </c>
      <c r="J28" s="171"/>
    </row>
    <row r="29" spans="2:10" ht="12.75">
      <c r="B29" s="169">
        <v>22</v>
      </c>
      <c r="C29" s="175">
        <v>194729</v>
      </c>
      <c r="D29" s="175" t="s">
        <v>454</v>
      </c>
      <c r="E29" s="187" t="s">
        <v>560</v>
      </c>
      <c r="F29" s="175" t="s">
        <v>419</v>
      </c>
      <c r="G29" s="176" t="s">
        <v>448</v>
      </c>
      <c r="H29" s="177">
        <v>3751.38</v>
      </c>
      <c r="I29" s="183"/>
      <c r="J29" s="171"/>
    </row>
    <row r="30" spans="2:10" ht="38.25">
      <c r="B30" s="174">
        <v>23</v>
      </c>
      <c r="C30" s="175">
        <v>194736</v>
      </c>
      <c r="D30" s="175" t="s">
        <v>454</v>
      </c>
      <c r="E30" s="187" t="s">
        <v>561</v>
      </c>
      <c r="F30" s="178"/>
      <c r="G30" s="176" t="s">
        <v>435</v>
      </c>
      <c r="H30" s="183"/>
      <c r="I30" s="177">
        <v>81023.72</v>
      </c>
      <c r="J30" s="171"/>
    </row>
    <row r="31" spans="2:10" ht="38.25">
      <c r="B31" s="169">
        <v>24</v>
      </c>
      <c r="C31" s="175">
        <v>194737</v>
      </c>
      <c r="D31" s="175" t="s">
        <v>454</v>
      </c>
      <c r="E31" s="187" t="s">
        <v>561</v>
      </c>
      <c r="F31" s="178"/>
      <c r="G31" s="176" t="s">
        <v>435</v>
      </c>
      <c r="H31" s="184"/>
      <c r="I31" s="177">
        <v>605216.6700000002</v>
      </c>
      <c r="J31" s="172"/>
    </row>
    <row r="32" spans="2:10" ht="38.25">
      <c r="B32" s="174">
        <v>25</v>
      </c>
      <c r="C32" s="175">
        <v>194738</v>
      </c>
      <c r="D32" s="175" t="s">
        <v>454</v>
      </c>
      <c r="E32" s="187" t="s">
        <v>561</v>
      </c>
      <c r="F32" s="178"/>
      <c r="G32" s="176" t="s">
        <v>435</v>
      </c>
      <c r="H32" s="183"/>
      <c r="I32" s="177">
        <v>74188.73000000003</v>
      </c>
      <c r="J32" s="171"/>
    </row>
    <row r="33" spans="2:10" ht="25.5">
      <c r="B33" s="169">
        <v>26</v>
      </c>
      <c r="C33" s="175">
        <v>194747</v>
      </c>
      <c r="D33" s="175" t="s">
        <v>454</v>
      </c>
      <c r="E33" s="187" t="s">
        <v>562</v>
      </c>
      <c r="F33" s="178"/>
      <c r="G33" s="176" t="s">
        <v>436</v>
      </c>
      <c r="H33" s="183"/>
      <c r="I33" s="177">
        <v>2247830</v>
      </c>
      <c r="J33" s="171"/>
    </row>
    <row r="34" spans="2:10" ht="25.5">
      <c r="B34" s="174">
        <v>27</v>
      </c>
      <c r="C34" s="175">
        <v>194903</v>
      </c>
      <c r="D34" s="175" t="s">
        <v>454</v>
      </c>
      <c r="E34" s="187" t="s">
        <v>563</v>
      </c>
      <c r="F34" s="175" t="s">
        <v>420</v>
      </c>
      <c r="G34" s="179" t="s">
        <v>449</v>
      </c>
      <c r="H34" s="177">
        <v>12698</v>
      </c>
      <c r="I34" s="183"/>
      <c r="J34" s="171"/>
    </row>
    <row r="35" spans="2:10" ht="25.5">
      <c r="B35" s="169">
        <v>28</v>
      </c>
      <c r="C35" s="175">
        <v>194983</v>
      </c>
      <c r="D35" s="175" t="s">
        <v>454</v>
      </c>
      <c r="E35" s="187" t="s">
        <v>564</v>
      </c>
      <c r="F35" s="175" t="s">
        <v>421</v>
      </c>
      <c r="G35" s="176" t="s">
        <v>450</v>
      </c>
      <c r="H35" s="177">
        <v>734.6</v>
      </c>
      <c r="I35" s="183"/>
      <c r="J35" s="171"/>
    </row>
    <row r="36" spans="2:10" ht="12.75">
      <c r="B36" s="174">
        <v>29</v>
      </c>
      <c r="C36" s="175">
        <v>195065</v>
      </c>
      <c r="D36" s="175" t="s">
        <v>454</v>
      </c>
      <c r="E36" s="187" t="s">
        <v>565</v>
      </c>
      <c r="F36" s="175" t="s">
        <v>419</v>
      </c>
      <c r="G36" s="176" t="s">
        <v>448</v>
      </c>
      <c r="H36" s="177">
        <v>650.76</v>
      </c>
      <c r="I36" s="183"/>
      <c r="J36" s="171"/>
    </row>
    <row r="37" spans="2:10" ht="12.75">
      <c r="B37" s="169">
        <v>30</v>
      </c>
      <c r="C37" s="175">
        <v>195184</v>
      </c>
      <c r="D37" s="175" t="s">
        <v>454</v>
      </c>
      <c r="E37" s="187" t="s">
        <v>566</v>
      </c>
      <c r="F37" s="175" t="s">
        <v>422</v>
      </c>
      <c r="G37" s="176" t="s">
        <v>451</v>
      </c>
      <c r="H37" s="177">
        <v>1072.5</v>
      </c>
      <c r="I37" s="183"/>
      <c r="J37" s="171"/>
    </row>
    <row r="38" spans="2:10" ht="38.25">
      <c r="B38" s="174">
        <v>31</v>
      </c>
      <c r="C38" s="175">
        <v>195268</v>
      </c>
      <c r="D38" s="175" t="s">
        <v>454</v>
      </c>
      <c r="E38" s="187" t="s">
        <v>567</v>
      </c>
      <c r="F38" s="175" t="s">
        <v>408</v>
      </c>
      <c r="G38" s="176" t="s">
        <v>437</v>
      </c>
      <c r="H38" s="177">
        <v>1164969</v>
      </c>
      <c r="I38" s="183"/>
      <c r="J38" s="171"/>
    </row>
    <row r="39" spans="2:10" ht="38.25">
      <c r="B39" s="169">
        <v>32</v>
      </c>
      <c r="C39" s="175">
        <v>195269</v>
      </c>
      <c r="D39" s="175" t="s">
        <v>454</v>
      </c>
      <c r="E39" s="187" t="s">
        <v>568</v>
      </c>
      <c r="F39" s="175" t="s">
        <v>408</v>
      </c>
      <c r="G39" s="176" t="s">
        <v>437</v>
      </c>
      <c r="H39" s="177">
        <v>627291</v>
      </c>
      <c r="I39" s="183"/>
      <c r="J39" s="171"/>
    </row>
    <row r="40" spans="2:10" ht="25.5">
      <c r="B40" s="174">
        <v>33</v>
      </c>
      <c r="C40" s="175">
        <v>195311</v>
      </c>
      <c r="D40" s="175" t="s">
        <v>454</v>
      </c>
      <c r="E40" s="187" t="s">
        <v>569</v>
      </c>
      <c r="F40" s="175" t="s">
        <v>423</v>
      </c>
      <c r="G40" s="176" t="s">
        <v>452</v>
      </c>
      <c r="H40" s="177">
        <v>3835</v>
      </c>
      <c r="I40" s="183"/>
      <c r="J40" s="171"/>
    </row>
    <row r="41" spans="2:10" ht="25.5">
      <c r="B41" s="169">
        <v>34</v>
      </c>
      <c r="C41" s="175">
        <v>195343</v>
      </c>
      <c r="D41" s="175" t="s">
        <v>454</v>
      </c>
      <c r="E41" s="187" t="s">
        <v>570</v>
      </c>
      <c r="F41" s="175" t="s">
        <v>424</v>
      </c>
      <c r="G41" s="176" t="s">
        <v>453</v>
      </c>
      <c r="H41" s="177">
        <v>13137.36</v>
      </c>
      <c r="I41" s="183"/>
      <c r="J41" s="171"/>
    </row>
    <row r="42" spans="2:10" ht="12.75">
      <c r="B42" s="174">
        <v>35</v>
      </c>
      <c r="C42" s="175">
        <v>195346</v>
      </c>
      <c r="D42" s="175" t="s">
        <v>454</v>
      </c>
      <c r="E42" s="187" t="s">
        <v>571</v>
      </c>
      <c r="F42" s="175" t="s">
        <v>422</v>
      </c>
      <c r="G42" s="179" t="s">
        <v>451</v>
      </c>
      <c r="H42" s="177">
        <v>9206.35</v>
      </c>
      <c r="I42" s="183"/>
      <c r="J42" s="171"/>
    </row>
    <row r="43" spans="2:10" ht="25.5">
      <c r="B43" s="169">
        <v>36</v>
      </c>
      <c r="C43" s="175">
        <v>195372</v>
      </c>
      <c r="D43" s="175" t="s">
        <v>454</v>
      </c>
      <c r="E43" s="187" t="s">
        <v>572</v>
      </c>
      <c r="F43" s="175" t="s">
        <v>420</v>
      </c>
      <c r="G43" s="179" t="s">
        <v>449</v>
      </c>
      <c r="H43" s="177">
        <v>32385.27</v>
      </c>
      <c r="I43" s="183"/>
      <c r="J43" s="171"/>
    </row>
    <row r="44" spans="2:10" ht="25.5">
      <c r="B44" s="174">
        <v>37</v>
      </c>
      <c r="C44" s="175">
        <v>193524</v>
      </c>
      <c r="D44" s="175" t="s">
        <v>454</v>
      </c>
      <c r="E44" s="189" t="s">
        <v>573</v>
      </c>
      <c r="F44" s="175" t="s">
        <v>455</v>
      </c>
      <c r="G44" s="179" t="s">
        <v>498</v>
      </c>
      <c r="H44" s="177">
        <v>127000</v>
      </c>
      <c r="I44" s="183"/>
      <c r="J44" s="170"/>
    </row>
    <row r="45" spans="2:10" ht="51">
      <c r="B45" s="169">
        <v>38</v>
      </c>
      <c r="C45" s="175">
        <v>193659</v>
      </c>
      <c r="D45" s="175" t="s">
        <v>454</v>
      </c>
      <c r="E45" s="189" t="s">
        <v>574</v>
      </c>
      <c r="F45" s="175" t="s">
        <v>456</v>
      </c>
      <c r="G45" s="179" t="s">
        <v>499</v>
      </c>
      <c r="H45" s="177">
        <v>30000</v>
      </c>
      <c r="I45" s="183"/>
      <c r="J45" s="170"/>
    </row>
    <row r="46" spans="2:10" ht="63.75">
      <c r="B46" s="174">
        <v>39</v>
      </c>
      <c r="C46" s="175">
        <v>193765</v>
      </c>
      <c r="D46" s="175" t="s">
        <v>454</v>
      </c>
      <c r="E46" s="187" t="s">
        <v>575</v>
      </c>
      <c r="F46" s="175" t="s">
        <v>408</v>
      </c>
      <c r="G46" s="179" t="s">
        <v>437</v>
      </c>
      <c r="H46" s="177">
        <v>6088.38</v>
      </c>
      <c r="I46" s="183"/>
      <c r="J46" s="170"/>
    </row>
    <row r="47" spans="2:10" ht="51">
      <c r="B47" s="169">
        <v>40</v>
      </c>
      <c r="C47" s="175">
        <v>193771</v>
      </c>
      <c r="D47" s="175" t="s">
        <v>454</v>
      </c>
      <c r="E47" s="187" t="s">
        <v>576</v>
      </c>
      <c r="F47" s="175" t="s">
        <v>457</v>
      </c>
      <c r="G47" s="179" t="s">
        <v>500</v>
      </c>
      <c r="H47" s="177">
        <v>566400</v>
      </c>
      <c r="I47" s="183"/>
      <c r="J47" s="170"/>
    </row>
    <row r="48" spans="2:10" ht="51">
      <c r="B48" s="174">
        <v>41</v>
      </c>
      <c r="C48" s="175">
        <v>193782</v>
      </c>
      <c r="D48" s="175" t="s">
        <v>454</v>
      </c>
      <c r="E48" s="187" t="s">
        <v>577</v>
      </c>
      <c r="F48" s="175" t="s">
        <v>458</v>
      </c>
      <c r="G48" s="179" t="s">
        <v>501</v>
      </c>
      <c r="H48" s="177">
        <v>112000</v>
      </c>
      <c r="I48" s="183"/>
      <c r="J48" s="170"/>
    </row>
    <row r="49" spans="2:10" ht="38.25">
      <c r="B49" s="169">
        <v>42</v>
      </c>
      <c r="C49" s="175">
        <v>193855</v>
      </c>
      <c r="D49" s="175" t="s">
        <v>454</v>
      </c>
      <c r="E49" s="187" t="s">
        <v>578</v>
      </c>
      <c r="F49" s="175" t="s">
        <v>459</v>
      </c>
      <c r="G49" s="179" t="s">
        <v>502</v>
      </c>
      <c r="H49" s="177">
        <v>24500</v>
      </c>
      <c r="I49" s="183"/>
      <c r="J49" s="170"/>
    </row>
    <row r="50" spans="2:10" ht="38.25">
      <c r="B50" s="174">
        <v>43</v>
      </c>
      <c r="C50" s="175">
        <v>193869</v>
      </c>
      <c r="D50" s="175" t="s">
        <v>454</v>
      </c>
      <c r="E50" s="187" t="s">
        <v>579</v>
      </c>
      <c r="F50" s="175" t="s">
        <v>460</v>
      </c>
      <c r="G50" s="179" t="s">
        <v>503</v>
      </c>
      <c r="H50" s="177">
        <v>11100</v>
      </c>
      <c r="I50" s="183"/>
      <c r="J50" s="170"/>
    </row>
    <row r="51" spans="2:10" ht="25.5">
      <c r="B51" s="169">
        <v>44</v>
      </c>
      <c r="C51" s="175">
        <v>194003</v>
      </c>
      <c r="D51" s="175" t="s">
        <v>454</v>
      </c>
      <c r="E51" s="187" t="s">
        <v>580</v>
      </c>
      <c r="F51" s="175" t="s">
        <v>461</v>
      </c>
      <c r="G51" s="179" t="s">
        <v>504</v>
      </c>
      <c r="H51" s="177">
        <v>1978000</v>
      </c>
      <c r="I51" s="183"/>
      <c r="J51" s="170"/>
    </row>
    <row r="52" spans="2:10" ht="63.75">
      <c r="B52" s="174">
        <v>45</v>
      </c>
      <c r="C52" s="175">
        <v>194008</v>
      </c>
      <c r="D52" s="175" t="s">
        <v>454</v>
      </c>
      <c r="E52" s="187" t="s">
        <v>581</v>
      </c>
      <c r="F52" s="175" t="s">
        <v>462</v>
      </c>
      <c r="G52" s="179" t="s">
        <v>505</v>
      </c>
      <c r="H52" s="177">
        <v>29500</v>
      </c>
      <c r="I52" s="183"/>
      <c r="J52" s="170"/>
    </row>
    <row r="53" spans="2:10" ht="51">
      <c r="B53" s="169">
        <v>46</v>
      </c>
      <c r="C53" s="175">
        <v>194009</v>
      </c>
      <c r="D53" s="175" t="s">
        <v>454</v>
      </c>
      <c r="E53" s="187" t="s">
        <v>582</v>
      </c>
      <c r="F53" s="175" t="s">
        <v>463</v>
      </c>
      <c r="G53" s="179" t="s">
        <v>506</v>
      </c>
      <c r="H53" s="177">
        <v>29264.26</v>
      </c>
      <c r="I53" s="183"/>
      <c r="J53" s="170"/>
    </row>
    <row r="54" spans="2:10" ht="63.75">
      <c r="B54" s="174">
        <v>47</v>
      </c>
      <c r="C54" s="175">
        <v>194037</v>
      </c>
      <c r="D54" s="175" t="s">
        <v>454</v>
      </c>
      <c r="E54" s="187" t="s">
        <v>583</v>
      </c>
      <c r="F54" s="175" t="s">
        <v>464</v>
      </c>
      <c r="G54" s="179" t="s">
        <v>507</v>
      </c>
      <c r="H54" s="177">
        <v>28620</v>
      </c>
      <c r="I54" s="183"/>
      <c r="J54" s="170"/>
    </row>
    <row r="55" spans="2:10" ht="38.25">
      <c r="B55" s="169">
        <v>48</v>
      </c>
      <c r="C55" s="175">
        <v>194073</v>
      </c>
      <c r="D55" s="175" t="s">
        <v>454</v>
      </c>
      <c r="E55" s="187" t="s">
        <v>584</v>
      </c>
      <c r="F55" s="175" t="s">
        <v>465</v>
      </c>
      <c r="G55" s="179" t="s">
        <v>508</v>
      </c>
      <c r="H55" s="177">
        <v>17500</v>
      </c>
      <c r="I55" s="183"/>
      <c r="J55" s="170"/>
    </row>
    <row r="56" spans="2:10" ht="38.25">
      <c r="B56" s="174">
        <v>49</v>
      </c>
      <c r="C56" s="175">
        <v>194086</v>
      </c>
      <c r="D56" s="175" t="s">
        <v>454</v>
      </c>
      <c r="E56" s="187" t="s">
        <v>585</v>
      </c>
      <c r="F56" s="175" t="s">
        <v>465</v>
      </c>
      <c r="G56" s="179" t="s">
        <v>508</v>
      </c>
      <c r="H56" s="177">
        <v>183750</v>
      </c>
      <c r="I56" s="183"/>
      <c r="J56" s="170"/>
    </row>
    <row r="57" spans="2:10" ht="38.25">
      <c r="B57" s="169">
        <v>50</v>
      </c>
      <c r="C57" s="175">
        <v>194111</v>
      </c>
      <c r="D57" s="175" t="s">
        <v>454</v>
      </c>
      <c r="E57" s="187" t="s">
        <v>586</v>
      </c>
      <c r="F57" s="175" t="s">
        <v>466</v>
      </c>
      <c r="G57" s="179" t="s">
        <v>509</v>
      </c>
      <c r="H57" s="177">
        <v>1500</v>
      </c>
      <c r="I57" s="183"/>
      <c r="J57" s="170"/>
    </row>
    <row r="58" spans="2:10" ht="51">
      <c r="B58" s="174">
        <v>51</v>
      </c>
      <c r="C58" s="175">
        <v>194121</v>
      </c>
      <c r="D58" s="175" t="s">
        <v>454</v>
      </c>
      <c r="E58" s="190" t="s">
        <v>587</v>
      </c>
      <c r="F58" s="175" t="s">
        <v>467</v>
      </c>
      <c r="G58" s="179" t="s">
        <v>510</v>
      </c>
      <c r="H58" s="177">
        <v>17930</v>
      </c>
      <c r="I58" s="183"/>
      <c r="J58" s="170"/>
    </row>
    <row r="59" spans="2:10" ht="25.5">
      <c r="B59" s="169">
        <v>52</v>
      </c>
      <c r="C59" s="175">
        <v>194162</v>
      </c>
      <c r="D59" s="175" t="s">
        <v>454</v>
      </c>
      <c r="E59" s="191" t="s">
        <v>588</v>
      </c>
      <c r="F59" s="175" t="s">
        <v>468</v>
      </c>
      <c r="G59" s="179" t="s">
        <v>511</v>
      </c>
      <c r="H59" s="177">
        <v>1403.02</v>
      </c>
      <c r="I59" s="183"/>
      <c r="J59" s="170"/>
    </row>
    <row r="60" spans="2:10" ht="38.25">
      <c r="B60" s="174">
        <v>53</v>
      </c>
      <c r="C60" s="175">
        <v>194239</v>
      </c>
      <c r="D60" s="175" t="s">
        <v>454</v>
      </c>
      <c r="E60" s="192" t="s">
        <v>589</v>
      </c>
      <c r="F60" s="175" t="s">
        <v>469</v>
      </c>
      <c r="G60" s="179" t="s">
        <v>512</v>
      </c>
      <c r="H60" s="177">
        <v>895</v>
      </c>
      <c r="I60" s="183"/>
      <c r="J60" s="170"/>
    </row>
    <row r="61" spans="2:10" ht="38.25">
      <c r="B61" s="169">
        <v>54</v>
      </c>
      <c r="C61" s="175">
        <v>194240</v>
      </c>
      <c r="D61" s="175" t="s">
        <v>454</v>
      </c>
      <c r="E61" s="192" t="s">
        <v>590</v>
      </c>
      <c r="F61" s="175" t="s">
        <v>470</v>
      </c>
      <c r="G61" s="179" t="s">
        <v>513</v>
      </c>
      <c r="H61" s="177">
        <v>1500</v>
      </c>
      <c r="I61" s="183"/>
      <c r="J61" s="170"/>
    </row>
    <row r="62" spans="2:10" ht="25.5">
      <c r="B62" s="174">
        <v>55</v>
      </c>
      <c r="C62" s="175">
        <v>194241</v>
      </c>
      <c r="D62" s="175" t="s">
        <v>454</v>
      </c>
      <c r="E62" s="187" t="s">
        <v>591</v>
      </c>
      <c r="F62" s="175" t="s">
        <v>471</v>
      </c>
      <c r="G62" s="179" t="s">
        <v>514</v>
      </c>
      <c r="H62" s="177">
        <v>4016</v>
      </c>
      <c r="I62" s="183"/>
      <c r="J62" s="170"/>
    </row>
    <row r="63" spans="2:10" ht="25.5">
      <c r="B63" s="169">
        <v>56</v>
      </c>
      <c r="C63" s="175">
        <v>194243</v>
      </c>
      <c r="D63" s="175" t="s">
        <v>454</v>
      </c>
      <c r="E63" s="187" t="s">
        <v>592</v>
      </c>
      <c r="F63" s="175" t="s">
        <v>472</v>
      </c>
      <c r="G63" s="179" t="s">
        <v>515</v>
      </c>
      <c r="H63" s="177">
        <v>7400</v>
      </c>
      <c r="I63" s="183"/>
      <c r="J63" s="170"/>
    </row>
    <row r="64" spans="2:10" ht="25.5">
      <c r="B64" s="174">
        <v>57</v>
      </c>
      <c r="C64" s="175">
        <v>194261</v>
      </c>
      <c r="D64" s="175" t="s">
        <v>454</v>
      </c>
      <c r="E64" s="187" t="s">
        <v>593</v>
      </c>
      <c r="F64" s="175" t="s">
        <v>405</v>
      </c>
      <c r="G64" s="179" t="s">
        <v>432</v>
      </c>
      <c r="H64" s="183"/>
      <c r="I64" s="177">
        <v>665684.21</v>
      </c>
      <c r="J64" s="170"/>
    </row>
    <row r="65" spans="2:10" ht="38.25">
      <c r="B65" s="169">
        <v>58</v>
      </c>
      <c r="C65" s="175">
        <v>194334</v>
      </c>
      <c r="D65" s="175" t="s">
        <v>454</v>
      </c>
      <c r="E65" s="187" t="s">
        <v>594</v>
      </c>
      <c r="F65" s="175" t="s">
        <v>473</v>
      </c>
      <c r="G65" s="179" t="s">
        <v>516</v>
      </c>
      <c r="H65" s="183"/>
      <c r="I65" s="177">
        <v>75929.77</v>
      </c>
      <c r="J65" s="170"/>
    </row>
    <row r="66" spans="2:10" ht="25.5">
      <c r="B66" s="174">
        <v>59</v>
      </c>
      <c r="C66" s="175">
        <v>194341</v>
      </c>
      <c r="D66" s="175" t="s">
        <v>454</v>
      </c>
      <c r="E66" s="187" t="s">
        <v>595</v>
      </c>
      <c r="F66" s="175" t="s">
        <v>473</v>
      </c>
      <c r="G66" s="179" t="s">
        <v>516</v>
      </c>
      <c r="H66" s="183"/>
      <c r="I66" s="177">
        <v>4854.17</v>
      </c>
      <c r="J66" s="170"/>
    </row>
    <row r="67" spans="2:10" ht="25.5">
      <c r="B67" s="169">
        <v>60</v>
      </c>
      <c r="C67" s="175">
        <v>194342</v>
      </c>
      <c r="D67" s="175" t="s">
        <v>454</v>
      </c>
      <c r="E67" s="187" t="s">
        <v>596</v>
      </c>
      <c r="F67" s="175" t="s">
        <v>473</v>
      </c>
      <c r="G67" s="179" t="s">
        <v>516</v>
      </c>
      <c r="H67" s="183"/>
      <c r="I67" s="177">
        <v>1258740.86</v>
      </c>
      <c r="J67" s="170"/>
    </row>
    <row r="68" spans="2:10" ht="12.75">
      <c r="B68" s="174">
        <v>61</v>
      </c>
      <c r="C68" s="175">
        <v>194343</v>
      </c>
      <c r="D68" s="175" t="s">
        <v>454</v>
      </c>
      <c r="E68" s="187" t="s">
        <v>597</v>
      </c>
      <c r="F68" s="175" t="s">
        <v>474</v>
      </c>
      <c r="G68" s="179" t="s">
        <v>517</v>
      </c>
      <c r="H68" s="183"/>
      <c r="I68" s="177">
        <v>46905</v>
      </c>
      <c r="J68" s="170"/>
    </row>
    <row r="69" spans="2:10" ht="12.75">
      <c r="B69" s="169">
        <v>62</v>
      </c>
      <c r="C69" s="175">
        <v>194344</v>
      </c>
      <c r="D69" s="175" t="s">
        <v>454</v>
      </c>
      <c r="E69" s="187" t="s">
        <v>598</v>
      </c>
      <c r="F69" s="175" t="s">
        <v>474</v>
      </c>
      <c r="G69" s="179" t="s">
        <v>517</v>
      </c>
      <c r="H69" s="183"/>
      <c r="I69" s="177">
        <v>38940</v>
      </c>
      <c r="J69" s="170"/>
    </row>
    <row r="70" spans="2:10" ht="12.75">
      <c r="B70" s="174">
        <v>63</v>
      </c>
      <c r="C70" s="175">
        <v>194345</v>
      </c>
      <c r="D70" s="175" t="s">
        <v>454</v>
      </c>
      <c r="E70" s="187" t="s">
        <v>599</v>
      </c>
      <c r="F70" s="175" t="s">
        <v>474</v>
      </c>
      <c r="G70" s="179" t="s">
        <v>517</v>
      </c>
      <c r="H70" s="177">
        <v>1805</v>
      </c>
      <c r="I70" s="183"/>
      <c r="J70" s="170"/>
    </row>
    <row r="71" spans="2:10" ht="38.25">
      <c r="B71" s="169">
        <v>64</v>
      </c>
      <c r="C71" s="175">
        <v>194346</v>
      </c>
      <c r="D71" s="175" t="s">
        <v>454</v>
      </c>
      <c r="E71" s="187" t="s">
        <v>600</v>
      </c>
      <c r="F71" s="175" t="s">
        <v>475</v>
      </c>
      <c r="G71" s="179" t="s">
        <v>518</v>
      </c>
      <c r="H71" s="177">
        <v>120000</v>
      </c>
      <c r="I71" s="183"/>
      <c r="J71" s="170"/>
    </row>
    <row r="72" spans="2:10" ht="38.25">
      <c r="B72" s="174">
        <v>65</v>
      </c>
      <c r="C72" s="175">
        <v>194352</v>
      </c>
      <c r="D72" s="175" t="s">
        <v>454</v>
      </c>
      <c r="E72" s="187" t="s">
        <v>601</v>
      </c>
      <c r="F72" s="175" t="s">
        <v>476</v>
      </c>
      <c r="G72" s="179" t="s">
        <v>519</v>
      </c>
      <c r="H72" s="177">
        <v>250000</v>
      </c>
      <c r="I72" s="183"/>
      <c r="J72" s="170"/>
    </row>
    <row r="73" spans="2:10" ht="38.25">
      <c r="B73" s="169">
        <v>66</v>
      </c>
      <c r="C73" s="175">
        <v>194354</v>
      </c>
      <c r="D73" s="175" t="s">
        <v>454</v>
      </c>
      <c r="E73" s="187" t="s">
        <v>602</v>
      </c>
      <c r="F73" s="175" t="s">
        <v>477</v>
      </c>
      <c r="G73" s="179" t="s">
        <v>520</v>
      </c>
      <c r="H73" s="183"/>
      <c r="I73" s="177">
        <v>257570</v>
      </c>
      <c r="J73" s="170"/>
    </row>
    <row r="74" spans="2:10" ht="25.5">
      <c r="B74" s="174">
        <v>67</v>
      </c>
      <c r="C74" s="175">
        <v>194371</v>
      </c>
      <c r="D74" s="175" t="s">
        <v>454</v>
      </c>
      <c r="E74" s="187" t="s">
        <v>603</v>
      </c>
      <c r="F74" s="178"/>
      <c r="G74" s="179" t="s">
        <v>436</v>
      </c>
      <c r="H74" s="177">
        <v>550</v>
      </c>
      <c r="I74" s="183"/>
      <c r="J74" s="170"/>
    </row>
    <row r="75" spans="2:10" ht="25.5">
      <c r="B75" s="169">
        <v>68</v>
      </c>
      <c r="C75" s="175">
        <v>194505</v>
      </c>
      <c r="D75" s="175" t="s">
        <v>454</v>
      </c>
      <c r="E75" s="187" t="s">
        <v>604</v>
      </c>
      <c r="F75" s="175" t="s">
        <v>478</v>
      </c>
      <c r="G75" s="179" t="s">
        <v>521</v>
      </c>
      <c r="H75" s="177">
        <v>44.6</v>
      </c>
      <c r="I75" s="183"/>
      <c r="J75" s="170"/>
    </row>
    <row r="76" spans="2:10" ht="51">
      <c r="B76" s="174">
        <v>69</v>
      </c>
      <c r="C76" s="175">
        <v>194507</v>
      </c>
      <c r="D76" s="175" t="s">
        <v>454</v>
      </c>
      <c r="E76" s="187" t="s">
        <v>605</v>
      </c>
      <c r="F76" s="175" t="s">
        <v>479</v>
      </c>
      <c r="G76" s="179" t="s">
        <v>522</v>
      </c>
      <c r="H76" s="177">
        <v>27900</v>
      </c>
      <c r="I76" s="183"/>
      <c r="J76" s="170"/>
    </row>
    <row r="77" spans="2:10" ht="25.5">
      <c r="B77" s="169">
        <v>70</v>
      </c>
      <c r="C77" s="175">
        <v>194516</v>
      </c>
      <c r="D77" s="175" t="s">
        <v>454</v>
      </c>
      <c r="E77" s="187" t="s">
        <v>606</v>
      </c>
      <c r="F77" s="175" t="s">
        <v>480</v>
      </c>
      <c r="G77" s="179" t="s">
        <v>523</v>
      </c>
      <c r="H77" s="177">
        <v>10502</v>
      </c>
      <c r="I77" s="183"/>
      <c r="J77" s="170"/>
    </row>
    <row r="78" spans="2:10" ht="38.25">
      <c r="B78" s="174">
        <v>71</v>
      </c>
      <c r="C78" s="175">
        <v>194517</v>
      </c>
      <c r="D78" s="175" t="s">
        <v>454</v>
      </c>
      <c r="E78" s="187" t="s">
        <v>607</v>
      </c>
      <c r="F78" s="175" t="s">
        <v>481</v>
      </c>
      <c r="G78" s="179" t="s">
        <v>524</v>
      </c>
      <c r="H78" s="177">
        <v>380</v>
      </c>
      <c r="I78" s="183"/>
      <c r="J78" s="170"/>
    </row>
    <row r="79" spans="2:10" ht="38.25">
      <c r="B79" s="169">
        <v>72</v>
      </c>
      <c r="C79" s="175">
        <v>194568</v>
      </c>
      <c r="D79" s="175" t="s">
        <v>454</v>
      </c>
      <c r="E79" s="187" t="s">
        <v>608</v>
      </c>
      <c r="F79" s="175" t="s">
        <v>463</v>
      </c>
      <c r="G79" s="179" t="s">
        <v>506</v>
      </c>
      <c r="H79" s="177">
        <v>26875.8</v>
      </c>
      <c r="I79" s="183"/>
      <c r="J79" s="170"/>
    </row>
    <row r="80" spans="2:10" ht="25.5">
      <c r="B80" s="174">
        <v>73</v>
      </c>
      <c r="C80" s="175">
        <v>194614</v>
      </c>
      <c r="D80" s="175" t="s">
        <v>454</v>
      </c>
      <c r="E80" s="187" t="s">
        <v>609</v>
      </c>
      <c r="F80" s="175" t="s">
        <v>482</v>
      </c>
      <c r="G80" s="179" t="s">
        <v>525</v>
      </c>
      <c r="H80" s="177">
        <v>6900</v>
      </c>
      <c r="I80" s="183"/>
      <c r="J80" s="170"/>
    </row>
    <row r="81" spans="2:10" ht="51">
      <c r="B81" s="169">
        <v>74</v>
      </c>
      <c r="C81" s="175">
        <v>194615</v>
      </c>
      <c r="D81" s="175" t="s">
        <v>454</v>
      </c>
      <c r="E81" s="187" t="s">
        <v>610</v>
      </c>
      <c r="F81" s="175" t="s">
        <v>483</v>
      </c>
      <c r="G81" s="179" t="s">
        <v>526</v>
      </c>
      <c r="H81" s="177">
        <v>1500</v>
      </c>
      <c r="I81" s="183"/>
      <c r="J81" s="170"/>
    </row>
    <row r="82" spans="2:10" ht="51">
      <c r="B82" s="174">
        <v>75</v>
      </c>
      <c r="C82" s="175">
        <v>194621</v>
      </c>
      <c r="D82" s="175" t="s">
        <v>454</v>
      </c>
      <c r="E82" s="187" t="s">
        <v>611</v>
      </c>
      <c r="F82" s="175" t="s">
        <v>484</v>
      </c>
      <c r="G82" s="179" t="s">
        <v>527</v>
      </c>
      <c r="H82" s="177">
        <v>9440</v>
      </c>
      <c r="I82" s="183"/>
      <c r="J82" s="170"/>
    </row>
    <row r="83" spans="2:10" ht="38.25">
      <c r="B83" s="169">
        <v>76</v>
      </c>
      <c r="C83" s="175">
        <v>194651</v>
      </c>
      <c r="D83" s="175" t="s">
        <v>454</v>
      </c>
      <c r="E83" s="187" t="s">
        <v>612</v>
      </c>
      <c r="F83" s="175" t="s">
        <v>485</v>
      </c>
      <c r="G83" s="179" t="s">
        <v>528</v>
      </c>
      <c r="H83" s="177">
        <v>431298.63</v>
      </c>
      <c r="I83" s="183"/>
      <c r="J83" s="170"/>
    </row>
    <row r="84" spans="2:10" ht="25.5">
      <c r="B84" s="174">
        <v>77</v>
      </c>
      <c r="C84" s="175">
        <v>194682</v>
      </c>
      <c r="D84" s="175" t="s">
        <v>454</v>
      </c>
      <c r="E84" s="187" t="s">
        <v>613</v>
      </c>
      <c r="F84" s="175" t="s">
        <v>486</v>
      </c>
      <c r="G84" s="179" t="s">
        <v>529</v>
      </c>
      <c r="H84" s="177">
        <v>171406.77</v>
      </c>
      <c r="I84" s="183"/>
      <c r="J84" s="170"/>
    </row>
    <row r="85" spans="2:10" ht="51">
      <c r="B85" s="169">
        <v>78</v>
      </c>
      <c r="C85" s="175">
        <v>194686</v>
      </c>
      <c r="D85" s="175" t="s">
        <v>454</v>
      </c>
      <c r="E85" s="187" t="s">
        <v>616</v>
      </c>
      <c r="F85" s="175" t="s">
        <v>407</v>
      </c>
      <c r="G85" s="179" t="s">
        <v>434</v>
      </c>
      <c r="H85" s="183"/>
      <c r="I85" s="177">
        <v>71903.5</v>
      </c>
      <c r="J85" s="170"/>
    </row>
    <row r="86" spans="2:10" ht="51">
      <c r="B86" s="174">
        <v>79</v>
      </c>
      <c r="C86" s="175">
        <v>194723</v>
      </c>
      <c r="D86" s="175" t="s">
        <v>454</v>
      </c>
      <c r="E86" s="187" t="s">
        <v>614</v>
      </c>
      <c r="F86" s="175" t="s">
        <v>487</v>
      </c>
      <c r="G86" s="179" t="s">
        <v>530</v>
      </c>
      <c r="H86" s="177">
        <v>3700</v>
      </c>
      <c r="I86" s="183"/>
      <c r="J86" s="170"/>
    </row>
    <row r="87" spans="2:10" ht="51">
      <c r="B87" s="169">
        <v>80</v>
      </c>
      <c r="C87" s="175">
        <v>194726</v>
      </c>
      <c r="D87" s="175" t="s">
        <v>454</v>
      </c>
      <c r="E87" s="187" t="s">
        <v>615</v>
      </c>
      <c r="F87" s="175" t="s">
        <v>487</v>
      </c>
      <c r="G87" s="179" t="s">
        <v>530</v>
      </c>
      <c r="H87" s="177">
        <v>9120</v>
      </c>
      <c r="I87" s="183"/>
      <c r="J87" s="170"/>
    </row>
    <row r="88" spans="2:10" ht="51">
      <c r="B88" s="174">
        <v>81</v>
      </c>
      <c r="C88" s="175">
        <v>194734</v>
      </c>
      <c r="D88" s="175" t="s">
        <v>454</v>
      </c>
      <c r="E88" s="187" t="s">
        <v>617</v>
      </c>
      <c r="F88" s="175" t="s">
        <v>478</v>
      </c>
      <c r="G88" s="179" t="s">
        <v>521</v>
      </c>
      <c r="H88" s="177">
        <v>1850</v>
      </c>
      <c r="I88" s="183"/>
      <c r="J88" s="170"/>
    </row>
    <row r="89" spans="2:10" ht="38.25">
      <c r="B89" s="169">
        <v>82</v>
      </c>
      <c r="C89" s="175">
        <v>194735</v>
      </c>
      <c r="D89" s="175" t="s">
        <v>454</v>
      </c>
      <c r="E89" s="187" t="s">
        <v>618</v>
      </c>
      <c r="F89" s="175" t="s">
        <v>488</v>
      </c>
      <c r="G89" s="179" t="s">
        <v>531</v>
      </c>
      <c r="H89" s="177">
        <v>2800</v>
      </c>
      <c r="I89" s="183"/>
      <c r="J89" s="170"/>
    </row>
    <row r="90" spans="2:10" ht="38.25">
      <c r="B90" s="174">
        <v>83</v>
      </c>
      <c r="C90" s="175">
        <v>194757</v>
      </c>
      <c r="D90" s="175" t="s">
        <v>454</v>
      </c>
      <c r="E90" s="187" t="s">
        <v>619</v>
      </c>
      <c r="F90" s="175" t="s">
        <v>489</v>
      </c>
      <c r="G90" s="179" t="s">
        <v>532</v>
      </c>
      <c r="H90" s="177">
        <v>21760</v>
      </c>
      <c r="I90" s="183"/>
      <c r="J90" s="170"/>
    </row>
    <row r="91" spans="2:10" ht="51">
      <c r="B91" s="169">
        <v>84</v>
      </c>
      <c r="C91" s="175">
        <v>194935</v>
      </c>
      <c r="D91" s="175" t="s">
        <v>454</v>
      </c>
      <c r="E91" s="187" t="s">
        <v>620</v>
      </c>
      <c r="F91" s="175" t="s">
        <v>490</v>
      </c>
      <c r="G91" s="179" t="s">
        <v>533</v>
      </c>
      <c r="H91" s="177">
        <v>27000</v>
      </c>
      <c r="I91" s="183"/>
      <c r="J91" s="170"/>
    </row>
    <row r="92" spans="2:10" ht="12.75">
      <c r="B92" s="174">
        <v>85</v>
      </c>
      <c r="C92" s="175">
        <v>194939</v>
      </c>
      <c r="D92" s="175" t="s">
        <v>454</v>
      </c>
      <c r="E92" s="187" t="s">
        <v>621</v>
      </c>
      <c r="F92" s="178"/>
      <c r="G92" s="179" t="s">
        <v>436</v>
      </c>
      <c r="H92" s="183"/>
      <c r="I92" s="177">
        <v>66000</v>
      </c>
      <c r="J92" s="170"/>
    </row>
    <row r="93" spans="2:10" ht="38.25">
      <c r="B93" s="169">
        <v>86</v>
      </c>
      <c r="C93" s="175">
        <v>195011</v>
      </c>
      <c r="D93" s="175" t="s">
        <v>454</v>
      </c>
      <c r="E93" s="187" t="s">
        <v>622</v>
      </c>
      <c r="F93" s="175" t="s">
        <v>491</v>
      </c>
      <c r="G93" s="179" t="s">
        <v>534</v>
      </c>
      <c r="H93" s="177">
        <v>11500</v>
      </c>
      <c r="I93" s="183"/>
      <c r="J93" s="170"/>
    </row>
    <row r="94" spans="2:10" ht="51">
      <c r="B94" s="174">
        <v>87</v>
      </c>
      <c r="C94" s="175">
        <v>195042</v>
      </c>
      <c r="D94" s="175" t="s">
        <v>454</v>
      </c>
      <c r="E94" s="187" t="s">
        <v>623</v>
      </c>
      <c r="F94" s="175" t="s">
        <v>492</v>
      </c>
      <c r="G94" s="179" t="s">
        <v>535</v>
      </c>
      <c r="H94" s="177">
        <v>26000</v>
      </c>
      <c r="I94" s="183"/>
      <c r="J94" s="170"/>
    </row>
    <row r="95" spans="2:10" ht="51">
      <c r="B95" s="169">
        <v>88</v>
      </c>
      <c r="C95" s="175">
        <v>195108</v>
      </c>
      <c r="D95" s="175" t="s">
        <v>454</v>
      </c>
      <c r="E95" s="187" t="s">
        <v>624</v>
      </c>
      <c r="F95" s="175" t="s">
        <v>493</v>
      </c>
      <c r="G95" s="179" t="s">
        <v>536</v>
      </c>
      <c r="H95" s="177">
        <v>5000</v>
      </c>
      <c r="I95" s="183"/>
      <c r="J95" s="170"/>
    </row>
    <row r="96" spans="2:10" ht="25.5">
      <c r="B96" s="174">
        <v>89</v>
      </c>
      <c r="C96" s="175">
        <v>195110</v>
      </c>
      <c r="D96" s="175" t="s">
        <v>454</v>
      </c>
      <c r="E96" s="187" t="s">
        <v>625</v>
      </c>
      <c r="F96" s="175" t="s">
        <v>494</v>
      </c>
      <c r="G96" s="179" t="s">
        <v>537</v>
      </c>
      <c r="H96" s="177">
        <v>15925</v>
      </c>
      <c r="I96" s="183"/>
      <c r="J96" s="170"/>
    </row>
    <row r="97" spans="2:10" ht="38.25">
      <c r="B97" s="169">
        <v>90</v>
      </c>
      <c r="C97" s="175">
        <v>195133</v>
      </c>
      <c r="D97" s="175" t="s">
        <v>454</v>
      </c>
      <c r="E97" s="187" t="s">
        <v>626</v>
      </c>
      <c r="F97" s="175" t="s">
        <v>495</v>
      </c>
      <c r="G97" s="179" t="s">
        <v>538</v>
      </c>
      <c r="H97" s="177">
        <v>531</v>
      </c>
      <c r="I97" s="183"/>
      <c r="J97" s="170"/>
    </row>
    <row r="98" spans="2:10" ht="25.5">
      <c r="B98" s="174">
        <v>91</v>
      </c>
      <c r="C98" s="175">
        <v>195135</v>
      </c>
      <c r="D98" s="175" t="s">
        <v>454</v>
      </c>
      <c r="E98" s="187" t="s">
        <v>627</v>
      </c>
      <c r="F98" s="175" t="s">
        <v>495</v>
      </c>
      <c r="G98" s="179" t="s">
        <v>538</v>
      </c>
      <c r="H98" s="177">
        <v>649</v>
      </c>
      <c r="I98" s="183"/>
      <c r="J98" s="170"/>
    </row>
    <row r="99" spans="2:10" ht="25.5">
      <c r="B99" s="169">
        <v>92</v>
      </c>
      <c r="C99" s="175">
        <v>195349</v>
      </c>
      <c r="D99" s="175" t="s">
        <v>454</v>
      </c>
      <c r="E99" s="187" t="s">
        <v>628</v>
      </c>
      <c r="F99" s="175" t="s">
        <v>496</v>
      </c>
      <c r="G99" s="179" t="s">
        <v>539</v>
      </c>
      <c r="H99" s="177">
        <v>17400</v>
      </c>
      <c r="I99" s="183"/>
      <c r="J99" s="170"/>
    </row>
    <row r="100" spans="2:10" ht="25.5">
      <c r="B100" s="174">
        <v>93</v>
      </c>
      <c r="C100" s="175">
        <v>195350</v>
      </c>
      <c r="D100" s="175" t="s">
        <v>454</v>
      </c>
      <c r="E100" s="187" t="s">
        <v>629</v>
      </c>
      <c r="F100" s="175" t="s">
        <v>497</v>
      </c>
      <c r="G100" s="179" t="s">
        <v>540</v>
      </c>
      <c r="H100" s="177">
        <v>17400</v>
      </c>
      <c r="I100" s="183"/>
      <c r="J100" s="170"/>
    </row>
  </sheetData>
  <sheetProtection/>
  <mergeCells count="10">
    <mergeCell ref="D6:D7"/>
    <mergeCell ref="C6:C7"/>
    <mergeCell ref="B6:B7"/>
    <mergeCell ref="B2:H2"/>
    <mergeCell ref="C4:F4"/>
    <mergeCell ref="J6:J7"/>
    <mergeCell ref="H6:I6"/>
    <mergeCell ref="G6:G7"/>
    <mergeCell ref="F6:F7"/>
    <mergeCell ref="E6:E7"/>
  </mergeCells>
  <printOptions/>
  <pageMargins left="0.31" right="0.2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2" t="s">
        <v>383</v>
      </c>
    </row>
    <row r="2" ht="12.75">
      <c r="F2" s="162"/>
    </row>
    <row r="3" spans="2:6" ht="15.75">
      <c r="B3" s="298" t="s">
        <v>384</v>
      </c>
      <c r="C3" s="298"/>
      <c r="D3" s="298"/>
      <c r="E3" s="298"/>
      <c r="F3" s="298"/>
    </row>
    <row r="4" spans="2:6" ht="15">
      <c r="B4" s="323" t="s">
        <v>325</v>
      </c>
      <c r="C4" s="323"/>
      <c r="D4" s="323"/>
      <c r="E4" s="323"/>
      <c r="F4" s="323"/>
    </row>
    <row r="6" spans="2:6" ht="16.5" customHeight="1">
      <c r="B6" s="62" t="s">
        <v>148</v>
      </c>
      <c r="C6" s="288"/>
      <c r="D6" s="288"/>
      <c r="E6" s="86" t="s">
        <v>149</v>
      </c>
      <c r="F6" s="55"/>
    </row>
    <row r="8" spans="2:6" ht="33.75" customHeight="1">
      <c r="B8" s="152" t="s">
        <v>385</v>
      </c>
      <c r="C8" s="140" t="s">
        <v>264</v>
      </c>
      <c r="D8" s="140" t="s">
        <v>265</v>
      </c>
      <c r="E8" s="140" t="s">
        <v>266</v>
      </c>
      <c r="F8" s="141" t="s">
        <v>267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2" t="s">
        <v>386</v>
      </c>
    </row>
    <row r="2" spans="2:12" ht="15.75" customHeight="1">
      <c r="B2" s="324" t="s">
        <v>186</v>
      </c>
      <c r="C2" s="324"/>
      <c r="D2" s="324"/>
      <c r="E2" s="324"/>
      <c r="F2" s="324"/>
      <c r="G2" s="324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88"/>
      <c r="D4" s="288"/>
      <c r="E4" s="288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325" t="s">
        <v>180</v>
      </c>
      <c r="C6" s="326"/>
      <c r="D6" s="108" t="s">
        <v>181</v>
      </c>
      <c r="E6" s="325" t="s">
        <v>182</v>
      </c>
      <c r="F6" s="326"/>
      <c r="G6" s="108" t="s">
        <v>183</v>
      </c>
    </row>
    <row r="7" spans="2:7" ht="21" customHeight="1">
      <c r="B7" s="327"/>
      <c r="C7" s="328"/>
      <c r="D7" s="106"/>
      <c r="E7" s="109"/>
      <c r="F7" s="110"/>
      <c r="G7" s="106"/>
    </row>
    <row r="8" spans="2:7" ht="21" customHeight="1">
      <c r="B8" s="327"/>
      <c r="C8" s="328"/>
      <c r="D8" s="106"/>
      <c r="E8" s="109"/>
      <c r="F8" s="110"/>
      <c r="G8" s="106"/>
    </row>
    <row r="9" spans="2:7" ht="21" customHeight="1">
      <c r="B9" s="327"/>
      <c r="C9" s="328"/>
      <c r="D9" s="106"/>
      <c r="E9" s="109"/>
      <c r="F9" s="110"/>
      <c r="G9" s="106"/>
    </row>
    <row r="10" spans="2:7" ht="21" customHeight="1">
      <c r="B10" s="327"/>
      <c r="C10" s="328"/>
      <c r="D10" s="106"/>
      <c r="E10" s="109"/>
      <c r="F10" s="110"/>
      <c r="G10" s="106"/>
    </row>
    <row r="11" spans="2:7" ht="21" customHeight="1">
      <c r="B11" s="327"/>
      <c r="C11" s="328"/>
      <c r="D11" s="106"/>
      <c r="E11" s="109"/>
      <c r="F11" s="110"/>
      <c r="G11" s="106"/>
    </row>
    <row r="12" spans="2:7" ht="21" customHeight="1">
      <c r="B12" s="327"/>
      <c r="C12" s="328"/>
      <c r="D12" s="106"/>
      <c r="E12" s="109"/>
      <c r="F12" s="110"/>
      <c r="G12" s="106"/>
    </row>
    <row r="13" spans="2:7" ht="21" customHeight="1">
      <c r="B13" s="327"/>
      <c r="C13" s="328"/>
      <c r="D13" s="106"/>
      <c r="E13" s="109"/>
      <c r="F13" s="110"/>
      <c r="G13" s="106"/>
    </row>
    <row r="14" spans="2:7" ht="21" customHeight="1">
      <c r="B14" s="327"/>
      <c r="C14" s="328"/>
      <c r="D14" s="106"/>
      <c r="E14" s="109"/>
      <c r="F14" s="110"/>
      <c r="G14" s="106"/>
    </row>
    <row r="15" spans="2:7" ht="21" customHeight="1">
      <c r="B15" s="327"/>
      <c r="C15" s="328"/>
      <c r="D15" s="106"/>
      <c r="E15" s="109"/>
      <c r="F15" s="110"/>
      <c r="G15" s="106"/>
    </row>
    <row r="16" spans="2:7" ht="21" customHeight="1">
      <c r="B16" s="327"/>
      <c r="C16" s="328"/>
      <c r="D16" s="106"/>
      <c r="E16" s="109"/>
      <c r="F16" s="110"/>
      <c r="G16" s="106"/>
    </row>
    <row r="17" spans="2:7" ht="21" customHeight="1">
      <c r="B17" s="327"/>
      <c r="C17" s="328"/>
      <c r="D17" s="106"/>
      <c r="E17" s="109"/>
      <c r="F17" s="110"/>
      <c r="G17" s="106"/>
    </row>
    <row r="18" spans="2:7" ht="21" customHeight="1">
      <c r="B18" s="327"/>
      <c r="C18" s="32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8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2" t="s">
        <v>387</v>
      </c>
    </row>
    <row r="2" spans="2:12" ht="15.75">
      <c r="B2" s="298" t="s">
        <v>194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4" spans="3:11" ht="12.75">
      <c r="C4" s="62" t="s">
        <v>148</v>
      </c>
      <c r="D4" s="288"/>
      <c r="E4" s="288"/>
      <c r="F4" s="288"/>
      <c r="G4" s="288"/>
      <c r="H4" s="288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1" t="s">
        <v>268</v>
      </c>
      <c r="H6" s="95" t="s">
        <v>193</v>
      </c>
      <c r="I6" s="152" t="s">
        <v>390</v>
      </c>
      <c r="J6" s="152" t="s">
        <v>388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3" t="s">
        <v>389</v>
      </c>
      <c r="H19" s="149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2" t="s">
        <v>391</v>
      </c>
    </row>
    <row r="2" ht="8.25" customHeight="1"/>
    <row r="3" spans="2:8" ht="12.75">
      <c r="B3" s="333" t="s">
        <v>69</v>
      </c>
      <c r="C3" s="333"/>
      <c r="D3" s="334"/>
      <c r="E3" s="335" t="s">
        <v>70</v>
      </c>
      <c r="F3" s="336"/>
      <c r="G3" s="336"/>
      <c r="H3" s="337"/>
    </row>
    <row r="4" spans="2:8" ht="12.75" customHeight="1">
      <c r="B4" s="333"/>
      <c r="C4" s="333"/>
      <c r="D4" s="334"/>
      <c r="E4" s="338"/>
      <c r="F4" s="339"/>
      <c r="G4" s="339"/>
      <c r="H4" s="340"/>
    </row>
    <row r="5" spans="2:8" ht="12.75">
      <c r="B5" s="333"/>
      <c r="C5" s="333"/>
      <c r="D5" s="334"/>
      <c r="E5" s="341"/>
      <c r="F5" s="342"/>
      <c r="G5" s="342"/>
      <c r="H5" s="34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44" t="s">
        <v>72</v>
      </c>
      <c r="D7" s="345"/>
      <c r="E7" s="345"/>
      <c r="F7" s="345"/>
      <c r="G7" s="345"/>
      <c r="H7" s="34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47" t="s">
        <v>74</v>
      </c>
      <c r="D10" s="348"/>
      <c r="E10" s="349"/>
      <c r="F10" s="347" t="s">
        <v>75</v>
      </c>
      <c r="G10" s="348"/>
      <c r="H10" s="349"/>
    </row>
    <row r="11" spans="2:8" ht="12.75">
      <c r="B11" s="27"/>
      <c r="C11" s="350"/>
      <c r="D11" s="351"/>
      <c r="E11" s="352"/>
      <c r="F11" s="350"/>
      <c r="G11" s="351"/>
      <c r="H11" s="352"/>
    </row>
    <row r="12" spans="2:8" ht="12.75">
      <c r="B12" s="27"/>
      <c r="C12" s="350"/>
      <c r="D12" s="351"/>
      <c r="E12" s="352"/>
      <c r="F12" s="350"/>
      <c r="G12" s="351"/>
      <c r="H12" s="352"/>
    </row>
    <row r="13" spans="2:8" ht="12.75">
      <c r="B13" s="27"/>
      <c r="C13" s="353"/>
      <c r="D13" s="354"/>
      <c r="E13" s="355"/>
      <c r="F13" s="353"/>
      <c r="G13" s="354"/>
      <c r="H13" s="355"/>
    </row>
    <row r="14" spans="2:8" ht="12.75">
      <c r="B14" s="27"/>
      <c r="C14" s="356" t="s">
        <v>76</v>
      </c>
      <c r="D14" s="356"/>
      <c r="E14" s="356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57" t="s">
        <v>77</v>
      </c>
      <c r="D16" s="358"/>
      <c r="E16" s="359"/>
      <c r="F16" s="357" t="s">
        <v>78</v>
      </c>
      <c r="G16" s="360"/>
      <c r="H16" s="361"/>
    </row>
    <row r="17" spans="2:8" ht="12.75">
      <c r="B17" s="27"/>
      <c r="C17" s="362"/>
      <c r="D17" s="363"/>
      <c r="E17" s="364"/>
      <c r="F17" s="362"/>
      <c r="G17" s="368"/>
      <c r="H17" s="369"/>
    </row>
    <row r="18" spans="2:8" ht="12.75">
      <c r="B18" s="27"/>
      <c r="C18" s="365"/>
      <c r="D18" s="366"/>
      <c r="E18" s="367"/>
      <c r="F18" s="353"/>
      <c r="G18" s="354"/>
      <c r="H18" s="35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30" t="s">
        <v>79</v>
      </c>
      <c r="D20" s="331"/>
      <c r="E20" s="331"/>
      <c r="F20" s="331"/>
      <c r="G20" s="331"/>
      <c r="H20" s="332"/>
    </row>
    <row r="21" spans="2:8" ht="19.5" customHeight="1">
      <c r="B21" s="27"/>
      <c r="C21" s="34" t="s">
        <v>80</v>
      </c>
      <c r="D21" s="35" t="s">
        <v>81</v>
      </c>
      <c r="E21" s="370" t="s">
        <v>82</v>
      </c>
      <c r="F21" s="371"/>
      <c r="G21" s="370" t="s">
        <v>83</v>
      </c>
      <c r="H21" s="371"/>
    </row>
    <row r="22" spans="2:8" ht="12.75">
      <c r="B22" s="27"/>
      <c r="C22" s="383"/>
      <c r="D22" s="376"/>
      <c r="E22" s="350"/>
      <c r="F22" s="352"/>
      <c r="G22" s="350"/>
      <c r="H22" s="352"/>
    </row>
    <row r="23" spans="2:8" ht="12.75">
      <c r="B23" s="27"/>
      <c r="C23" s="376"/>
      <c r="D23" s="376"/>
      <c r="E23" s="350"/>
      <c r="F23" s="352"/>
      <c r="G23" s="350"/>
      <c r="H23" s="352"/>
    </row>
    <row r="24" spans="2:8" ht="12.75" customHeight="1">
      <c r="B24" s="27"/>
      <c r="C24" s="377"/>
      <c r="D24" s="377"/>
      <c r="E24" s="353"/>
      <c r="F24" s="355"/>
      <c r="G24" s="353"/>
      <c r="H24" s="355"/>
    </row>
    <row r="25" spans="2:8" ht="12.75">
      <c r="B25" s="27"/>
      <c r="C25" s="33" t="s">
        <v>84</v>
      </c>
      <c r="D25" s="374" t="s">
        <v>85</v>
      </c>
      <c r="E25" s="375"/>
      <c r="F25" s="374" t="s">
        <v>86</v>
      </c>
      <c r="G25" s="375"/>
      <c r="H25" s="33" t="s">
        <v>87</v>
      </c>
    </row>
    <row r="26" spans="2:8" ht="12.75">
      <c r="B26" s="27"/>
      <c r="C26" s="376"/>
      <c r="D26" s="350"/>
      <c r="E26" s="352"/>
      <c r="F26" s="350"/>
      <c r="G26" s="352"/>
      <c r="H26" s="376"/>
    </row>
    <row r="27" spans="2:8" ht="12.75">
      <c r="B27" s="27"/>
      <c r="C27" s="377"/>
      <c r="D27" s="353"/>
      <c r="E27" s="355"/>
      <c r="F27" s="353"/>
      <c r="G27" s="355"/>
      <c r="H27" s="37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44" t="s">
        <v>89</v>
      </c>
      <c r="D29" s="345"/>
      <c r="E29" s="345"/>
      <c r="F29" s="345"/>
      <c r="G29" s="345"/>
      <c r="H29" s="346"/>
    </row>
    <row r="30" spans="2:8" ht="12.75">
      <c r="B30" s="27"/>
      <c r="C30" s="362"/>
      <c r="D30" s="368"/>
      <c r="E30" s="368"/>
      <c r="F30" s="368"/>
      <c r="G30" s="368"/>
      <c r="H30" s="369"/>
    </row>
    <row r="31" spans="2:8" ht="12.75">
      <c r="B31" s="27"/>
      <c r="C31" s="350"/>
      <c r="D31" s="351"/>
      <c r="E31" s="351"/>
      <c r="F31" s="351"/>
      <c r="G31" s="351"/>
      <c r="H31" s="352"/>
    </row>
    <row r="32" spans="2:8" ht="12.75">
      <c r="B32" s="27"/>
      <c r="C32" s="350"/>
      <c r="D32" s="351"/>
      <c r="E32" s="351"/>
      <c r="F32" s="351"/>
      <c r="G32" s="351"/>
      <c r="H32" s="352"/>
    </row>
    <row r="33" spans="2:8" ht="12.75">
      <c r="B33" s="27"/>
      <c r="C33" s="350"/>
      <c r="D33" s="351"/>
      <c r="E33" s="351"/>
      <c r="F33" s="351"/>
      <c r="G33" s="351"/>
      <c r="H33" s="352"/>
    </row>
    <row r="34" spans="2:8" ht="12.75">
      <c r="B34" s="27"/>
      <c r="C34" s="353"/>
      <c r="D34" s="354"/>
      <c r="E34" s="354"/>
      <c r="F34" s="354"/>
      <c r="G34" s="354"/>
      <c r="H34" s="35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44" t="s">
        <v>91</v>
      </c>
      <c r="D36" s="345"/>
      <c r="E36" s="345"/>
      <c r="F36" s="345"/>
      <c r="G36" s="345"/>
      <c r="H36" s="346"/>
      <c r="I36" s="329"/>
    </row>
    <row r="37" spans="2:9" ht="20.25">
      <c r="B37" s="27"/>
      <c r="C37" s="378" t="s">
        <v>92</v>
      </c>
      <c r="D37" s="379"/>
      <c r="E37" s="378" t="s">
        <v>93</v>
      </c>
      <c r="F37" s="380"/>
      <c r="G37" s="381"/>
      <c r="H37" s="382"/>
      <c r="I37" s="329"/>
    </row>
    <row r="38" spans="2:9" ht="20.25">
      <c r="B38" s="27"/>
      <c r="C38" s="372" t="s">
        <v>94</v>
      </c>
      <c r="D38" s="373"/>
      <c r="E38" s="372" t="s">
        <v>95</v>
      </c>
      <c r="F38" s="373"/>
      <c r="G38" s="373"/>
      <c r="H38" s="373"/>
      <c r="I38" s="329"/>
    </row>
    <row r="39" spans="2:9" ht="6" customHeight="1">
      <c r="B39" s="27"/>
      <c r="C39" s="27"/>
      <c r="D39" s="27"/>
      <c r="E39" s="27"/>
      <c r="F39" s="27"/>
      <c r="G39" s="27"/>
      <c r="H39" s="27"/>
      <c r="I39" s="329"/>
    </row>
    <row r="40" spans="2:9" ht="12.75">
      <c r="B40" s="27"/>
      <c r="C40" s="384" t="s">
        <v>96</v>
      </c>
      <c r="D40" s="385"/>
      <c r="E40" s="386"/>
      <c r="F40" s="390" t="s">
        <v>97</v>
      </c>
      <c r="G40" s="390"/>
      <c r="H40" s="391"/>
      <c r="I40" s="329"/>
    </row>
    <row r="41" spans="2:9" ht="12.75">
      <c r="B41" s="27"/>
      <c r="C41" s="387"/>
      <c r="D41" s="388"/>
      <c r="E41" s="389"/>
      <c r="F41" s="388"/>
      <c r="G41" s="388"/>
      <c r="H41" s="389"/>
      <c r="I41" s="329"/>
    </row>
    <row r="42" spans="2:9" ht="13.5" thickBot="1">
      <c r="B42" s="27"/>
      <c r="C42" s="392" t="s">
        <v>98</v>
      </c>
      <c r="D42" s="393"/>
      <c r="E42" s="394"/>
      <c r="F42" s="388"/>
      <c r="G42" s="388"/>
      <c r="H42" s="389"/>
      <c r="I42" s="329"/>
    </row>
    <row r="43" spans="2:9" ht="12.75">
      <c r="B43" s="27"/>
      <c r="C43" s="395" t="s">
        <v>96</v>
      </c>
      <c r="D43" s="396"/>
      <c r="E43" s="397"/>
      <c r="F43" s="388"/>
      <c r="G43" s="388"/>
      <c r="H43" s="389"/>
      <c r="I43" s="329"/>
    </row>
    <row r="44" spans="2:9" ht="12.75">
      <c r="B44" s="27"/>
      <c r="C44" s="387"/>
      <c r="D44" s="388"/>
      <c r="E44" s="389"/>
      <c r="F44" s="388"/>
      <c r="G44" s="388"/>
      <c r="H44" s="389"/>
      <c r="I44" s="329"/>
    </row>
    <row r="45" spans="2:9" ht="12.75">
      <c r="B45" s="27"/>
      <c r="C45" s="387"/>
      <c r="D45" s="388"/>
      <c r="E45" s="389"/>
      <c r="F45" s="388"/>
      <c r="G45" s="388"/>
      <c r="H45" s="389"/>
      <c r="I45" s="329"/>
    </row>
    <row r="46" spans="2:9" ht="12.75">
      <c r="B46" s="27"/>
      <c r="C46" s="387"/>
      <c r="D46" s="388"/>
      <c r="E46" s="389"/>
      <c r="F46" s="388"/>
      <c r="G46" s="388"/>
      <c r="H46" s="389"/>
      <c r="I46" s="329"/>
    </row>
    <row r="47" spans="2:9" ht="12.75">
      <c r="B47" s="27"/>
      <c r="C47" s="387"/>
      <c r="D47" s="388"/>
      <c r="E47" s="389"/>
      <c r="F47" s="388"/>
      <c r="G47" s="388"/>
      <c r="H47" s="389"/>
      <c r="I47" s="329"/>
    </row>
    <row r="48" spans="2:9" ht="12.75">
      <c r="B48" s="27"/>
      <c r="C48" s="398" t="s">
        <v>99</v>
      </c>
      <c r="D48" s="399"/>
      <c r="E48" s="400"/>
      <c r="F48" s="348"/>
      <c r="G48" s="348"/>
      <c r="H48" s="349"/>
      <c r="I48" s="329"/>
    </row>
    <row r="49" spans="2:9" ht="6" customHeight="1">
      <c r="B49" s="27"/>
      <c r="C49" s="27"/>
      <c r="D49" s="27"/>
      <c r="E49" s="27"/>
      <c r="F49" s="27"/>
      <c r="G49" s="27"/>
      <c r="H49" s="27"/>
      <c r="I49" s="329"/>
    </row>
    <row r="50" spans="2:9" ht="12.75">
      <c r="B50" s="27"/>
      <c r="C50" s="412" t="s">
        <v>100</v>
      </c>
      <c r="D50" s="368"/>
      <c r="E50" s="368"/>
      <c r="F50" s="368"/>
      <c r="G50" s="368"/>
      <c r="H50" s="369"/>
      <c r="I50" s="329"/>
    </row>
    <row r="51" spans="2:8" ht="12.75">
      <c r="B51" s="27"/>
      <c r="C51" s="350"/>
      <c r="D51" s="351"/>
      <c r="E51" s="351"/>
      <c r="F51" s="351"/>
      <c r="G51" s="351"/>
      <c r="H51" s="352"/>
    </row>
    <row r="52" spans="2:8" ht="12.75">
      <c r="B52" s="27"/>
      <c r="C52" s="350"/>
      <c r="D52" s="351"/>
      <c r="E52" s="351"/>
      <c r="F52" s="351"/>
      <c r="G52" s="351"/>
      <c r="H52" s="352"/>
    </row>
    <row r="53" spans="2:8" ht="12.75">
      <c r="B53" s="27"/>
      <c r="C53" s="350"/>
      <c r="D53" s="351"/>
      <c r="E53" s="351"/>
      <c r="F53" s="351"/>
      <c r="G53" s="351"/>
      <c r="H53" s="352"/>
    </row>
    <row r="54" spans="2:8" ht="12.75" customHeight="1">
      <c r="B54" s="27"/>
      <c r="C54" s="350"/>
      <c r="D54" s="351"/>
      <c r="E54" s="351"/>
      <c r="F54" s="351"/>
      <c r="G54" s="351"/>
      <c r="H54" s="352"/>
    </row>
    <row r="55" spans="2:8" ht="12.75">
      <c r="B55" s="27"/>
      <c r="C55" s="353"/>
      <c r="D55" s="354"/>
      <c r="E55" s="354"/>
      <c r="F55" s="354"/>
      <c r="G55" s="354"/>
      <c r="H55" s="355"/>
    </row>
    <row r="56" spans="2:8" ht="6" customHeight="1">
      <c r="B56" s="413" t="s">
        <v>101</v>
      </c>
      <c r="C56" s="413"/>
      <c r="D56" s="413"/>
      <c r="E56" s="413"/>
      <c r="F56" s="413"/>
      <c r="G56" s="413"/>
      <c r="H56" s="41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414" t="s">
        <v>104</v>
      </c>
      <c r="D59" s="415"/>
      <c r="E59" s="415"/>
      <c r="F59" s="415"/>
      <c r="G59" s="415"/>
      <c r="H59" s="416"/>
    </row>
    <row r="60" spans="3:8" ht="12.75">
      <c r="C60" s="417" t="s">
        <v>105</v>
      </c>
      <c r="D60" s="418"/>
      <c r="E60" s="418"/>
      <c r="F60" s="418"/>
      <c r="G60" s="418"/>
      <c r="H60" s="418"/>
    </row>
    <row r="61" spans="3:8" ht="12.75">
      <c r="C61" s="417"/>
      <c r="D61" s="418"/>
      <c r="E61" s="418"/>
      <c r="F61" s="418"/>
      <c r="G61" s="418"/>
      <c r="H61" s="418"/>
    </row>
    <row r="62" ht="6" customHeight="1"/>
    <row r="63" spans="2:8" ht="12.75">
      <c r="B63" s="43" t="s">
        <v>106</v>
      </c>
      <c r="C63" s="344" t="s">
        <v>240</v>
      </c>
      <c r="D63" s="345"/>
      <c r="E63" s="345"/>
      <c r="F63" s="345"/>
      <c r="G63" s="345"/>
      <c r="H63" s="346"/>
    </row>
    <row r="64" spans="2:8" ht="12.75">
      <c r="B64" s="27"/>
      <c r="C64" s="362"/>
      <c r="D64" s="401"/>
      <c r="E64" s="401"/>
      <c r="F64" s="401"/>
      <c r="G64" s="401"/>
      <c r="H64" s="402"/>
    </row>
    <row r="65" spans="2:8" ht="12.75">
      <c r="B65" s="27"/>
      <c r="C65" s="403"/>
      <c r="D65" s="404"/>
      <c r="E65" s="404"/>
      <c r="F65" s="404"/>
      <c r="G65" s="404"/>
      <c r="H65" s="405"/>
    </row>
    <row r="66" ht="6" customHeight="1"/>
    <row r="67" spans="2:8" ht="12.75">
      <c r="B67" s="43" t="s">
        <v>107</v>
      </c>
      <c r="C67" s="344" t="s">
        <v>108</v>
      </c>
      <c r="D67" s="345"/>
      <c r="E67" s="345"/>
      <c r="F67" s="345"/>
      <c r="G67" s="345"/>
      <c r="H67" s="346"/>
    </row>
    <row r="68" spans="2:8" ht="12.75">
      <c r="B68" s="27"/>
      <c r="C68" s="406"/>
      <c r="D68" s="407"/>
      <c r="E68" s="407"/>
      <c r="F68" s="407"/>
      <c r="G68" s="407"/>
      <c r="H68" s="408"/>
    </row>
    <row r="69" spans="3:8" ht="12.75">
      <c r="C69" s="409"/>
      <c r="D69" s="410"/>
      <c r="E69" s="410"/>
      <c r="F69" s="410"/>
      <c r="G69" s="410"/>
      <c r="H69" s="411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2" t="s">
        <v>392</v>
      </c>
    </row>
    <row r="2" spans="2:25" ht="15.75">
      <c r="B2" s="427" t="s">
        <v>216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</row>
    <row r="4" spans="3:12" ht="12.75">
      <c r="C4" s="62" t="s">
        <v>148</v>
      </c>
      <c r="D4" s="422"/>
      <c r="E4" s="423"/>
      <c r="F4" s="423"/>
      <c r="G4" s="424"/>
      <c r="J4" s="86" t="s">
        <v>149</v>
      </c>
      <c r="K4" s="288"/>
      <c r="L4" s="288"/>
    </row>
    <row r="6" spans="2:25" ht="12.75" customHeight="1">
      <c r="B6" s="428" t="s">
        <v>146</v>
      </c>
      <c r="C6" s="425" t="s">
        <v>212</v>
      </c>
      <c r="D6" s="426"/>
      <c r="E6" s="425" t="s">
        <v>213</v>
      </c>
      <c r="F6" s="426"/>
      <c r="G6" s="420" t="s">
        <v>196</v>
      </c>
      <c r="H6" s="420" t="s">
        <v>197</v>
      </c>
      <c r="I6" s="420" t="s">
        <v>198</v>
      </c>
      <c r="J6" s="425" t="s">
        <v>199</v>
      </c>
      <c r="K6" s="429"/>
      <c r="L6" s="426"/>
      <c r="M6" s="425" t="s">
        <v>200</v>
      </c>
      <c r="N6" s="429"/>
      <c r="O6" s="426"/>
      <c r="P6" s="425" t="s">
        <v>214</v>
      </c>
      <c r="Q6" s="429"/>
      <c r="R6" s="426"/>
      <c r="S6" s="420" t="s">
        <v>201</v>
      </c>
      <c r="T6" s="425" t="s">
        <v>202</v>
      </c>
      <c r="U6" s="426"/>
      <c r="V6" s="420" t="s">
        <v>203</v>
      </c>
      <c r="W6" s="420" t="s">
        <v>204</v>
      </c>
      <c r="X6" s="420" t="s">
        <v>205</v>
      </c>
      <c r="Y6" s="420" t="s">
        <v>206</v>
      </c>
    </row>
    <row r="7" spans="2:25" ht="12.75">
      <c r="B7" s="428"/>
      <c r="C7" s="45" t="s">
        <v>207</v>
      </c>
      <c r="D7" s="45" t="s">
        <v>215</v>
      </c>
      <c r="E7" s="45" t="s">
        <v>207</v>
      </c>
      <c r="F7" s="45" t="s">
        <v>209</v>
      </c>
      <c r="G7" s="421"/>
      <c r="H7" s="421"/>
      <c r="I7" s="421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421"/>
      <c r="T7" s="45" t="s">
        <v>210</v>
      </c>
      <c r="U7" s="45" t="s">
        <v>211</v>
      </c>
      <c r="V7" s="421"/>
      <c r="W7" s="421"/>
      <c r="X7" s="421"/>
      <c r="Y7" s="421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419"/>
      <c r="C19" s="419"/>
      <c r="D19" s="419"/>
      <c r="E19" s="419"/>
      <c r="F19" s="419"/>
      <c r="G19" s="419"/>
      <c r="H19" s="419"/>
      <c r="I19" s="419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2" t="s">
        <v>393</v>
      </c>
    </row>
    <row r="2" spans="2:12" ht="15.75">
      <c r="B2" s="427" t="s">
        <v>328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4" spans="3:6" ht="12.75">
      <c r="C4" s="62" t="s">
        <v>148</v>
      </c>
      <c r="D4" s="288"/>
      <c r="E4" s="288"/>
      <c r="F4" s="288"/>
    </row>
    <row r="6" spans="2:12" ht="12.75" customHeight="1">
      <c r="B6" s="428" t="s">
        <v>146</v>
      </c>
      <c r="C6" s="425" t="s">
        <v>212</v>
      </c>
      <c r="D6" s="426"/>
      <c r="E6" s="425" t="s">
        <v>213</v>
      </c>
      <c r="F6" s="426"/>
      <c r="G6" s="420" t="s">
        <v>205</v>
      </c>
      <c r="H6" s="420" t="s">
        <v>330</v>
      </c>
      <c r="I6" s="425" t="s">
        <v>202</v>
      </c>
      <c r="J6" s="426"/>
      <c r="K6" s="420" t="s">
        <v>329</v>
      </c>
      <c r="L6" s="420" t="s">
        <v>327</v>
      </c>
    </row>
    <row r="7" spans="2:12" ht="12.75">
      <c r="B7" s="428"/>
      <c r="C7" s="45" t="s">
        <v>207</v>
      </c>
      <c r="D7" s="45" t="s">
        <v>215</v>
      </c>
      <c r="E7" s="45" t="s">
        <v>207</v>
      </c>
      <c r="F7" s="45" t="s">
        <v>209</v>
      </c>
      <c r="G7" s="421"/>
      <c r="H7" s="421"/>
      <c r="I7" s="45" t="s">
        <v>210</v>
      </c>
      <c r="J7" s="45" t="s">
        <v>211</v>
      </c>
      <c r="K7" s="421"/>
      <c r="L7" s="421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419"/>
      <c r="C19" s="419"/>
      <c r="D19" s="419"/>
      <c r="E19" s="419"/>
      <c r="F19" s="419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2" t="s">
        <v>394</v>
      </c>
    </row>
    <row r="2" spans="2:12" ht="15.75">
      <c r="B2" s="298" t="s">
        <v>221</v>
      </c>
      <c r="C2" s="298"/>
      <c r="D2" s="298"/>
      <c r="E2" s="298"/>
      <c r="F2" s="298"/>
      <c r="G2" s="298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88"/>
      <c r="D5" s="288"/>
      <c r="E5" s="288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2" t="s">
        <v>395</v>
      </c>
    </row>
    <row r="2" spans="2:6" ht="15.75" customHeight="1">
      <c r="B2" s="48"/>
      <c r="F2" s="162"/>
    </row>
    <row r="3" spans="2:11" ht="15.75">
      <c r="B3" s="298" t="s">
        <v>269</v>
      </c>
      <c r="C3" s="298"/>
      <c r="D3" s="298"/>
      <c r="E3" s="298"/>
      <c r="F3" s="298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88"/>
      <c r="D6" s="288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270</v>
      </c>
      <c r="E8" s="74" t="s">
        <v>271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2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47" customWidth="1"/>
    <col min="2" max="2" width="7.7109375" style="241" customWidth="1"/>
    <col min="3" max="3" width="9.421875" style="242" customWidth="1"/>
    <col min="4" max="4" width="22.7109375" style="241" customWidth="1"/>
    <col min="5" max="5" width="28.7109375" style="255" customWidth="1"/>
    <col min="6" max="6" width="24.8515625" style="256" customWidth="1"/>
    <col min="7" max="7" width="17.28125" style="47" customWidth="1"/>
    <col min="8" max="8" width="32.57421875" style="256" customWidth="1"/>
    <col min="9" max="9" width="14.8515625" style="47" customWidth="1"/>
    <col min="10" max="10" width="8.7109375" style="47" customWidth="1"/>
    <col min="11" max="11" width="21.8515625" style="47" customWidth="1"/>
    <col min="12" max="16384" width="11.421875" style="47" customWidth="1"/>
  </cols>
  <sheetData>
    <row r="1" spans="4:11" ht="12.75">
      <c r="D1" s="243"/>
      <c r="E1" s="249"/>
      <c r="K1" s="162" t="s">
        <v>396</v>
      </c>
    </row>
    <row r="2" spans="2:11" ht="15.75">
      <c r="B2" s="433" t="s">
        <v>225</v>
      </c>
      <c r="C2" s="433"/>
      <c r="D2" s="433"/>
      <c r="E2" s="433"/>
      <c r="F2" s="433"/>
      <c r="G2" s="433"/>
      <c r="H2" s="433"/>
      <c r="I2" s="433"/>
      <c r="J2" s="433"/>
      <c r="K2" s="433"/>
    </row>
    <row r="3" spans="4:5" ht="15" customHeight="1">
      <c r="D3" s="244"/>
      <c r="E3" s="250"/>
    </row>
    <row r="4" spans="2:11" ht="18.75" customHeight="1">
      <c r="B4" s="62" t="s">
        <v>148</v>
      </c>
      <c r="C4" s="224"/>
      <c r="D4" s="288" t="s">
        <v>1085</v>
      </c>
      <c r="E4" s="288"/>
      <c r="F4" s="288"/>
      <c r="G4" s="288"/>
      <c r="H4" s="288"/>
      <c r="I4" s="86" t="s">
        <v>149</v>
      </c>
      <c r="J4" s="86"/>
      <c r="K4" s="221" t="s">
        <v>688</v>
      </c>
    </row>
    <row r="5" spans="2:7" ht="12.75">
      <c r="B5" s="245"/>
      <c r="C5" s="246"/>
      <c r="D5" s="247"/>
      <c r="E5" s="251"/>
      <c r="F5" s="257"/>
      <c r="G5" s="118"/>
    </row>
    <row r="6" spans="2:11" s="228" customFormat="1" ht="24.75" customHeight="1">
      <c r="B6" s="431" t="s">
        <v>146</v>
      </c>
      <c r="C6" s="432" t="s">
        <v>172</v>
      </c>
      <c r="D6" s="431" t="s">
        <v>301</v>
      </c>
      <c r="E6" s="431" t="s">
        <v>272</v>
      </c>
      <c r="F6" s="430" t="s">
        <v>226</v>
      </c>
      <c r="G6" s="430" t="s">
        <v>273</v>
      </c>
      <c r="H6" s="434" t="s">
        <v>302</v>
      </c>
      <c r="I6" s="430" t="s">
        <v>752</v>
      </c>
      <c r="J6" s="430"/>
      <c r="K6" s="430" t="s">
        <v>224</v>
      </c>
    </row>
    <row r="7" spans="2:11" s="228" customFormat="1" ht="33.75" customHeight="1">
      <c r="B7" s="431"/>
      <c r="C7" s="432"/>
      <c r="D7" s="431"/>
      <c r="E7" s="431"/>
      <c r="F7" s="430"/>
      <c r="G7" s="430"/>
      <c r="H7" s="434"/>
      <c r="I7" s="259" t="s">
        <v>426</v>
      </c>
      <c r="J7" s="259" t="s">
        <v>427</v>
      </c>
      <c r="K7" s="430"/>
    </row>
    <row r="8" spans="2:11" s="228" customFormat="1" ht="25.5">
      <c r="B8" s="169">
        <v>1</v>
      </c>
      <c r="C8" s="248">
        <v>42751</v>
      </c>
      <c r="D8" s="223" t="s">
        <v>1071</v>
      </c>
      <c r="E8" s="252" t="s">
        <v>1028</v>
      </c>
      <c r="F8" s="225" t="s">
        <v>1072</v>
      </c>
      <c r="G8" s="237">
        <v>190162</v>
      </c>
      <c r="H8" s="225" t="s">
        <v>826</v>
      </c>
      <c r="I8" s="233">
        <v>1500</v>
      </c>
      <c r="J8" s="230"/>
      <c r="K8" s="170"/>
    </row>
    <row r="9" spans="2:11" s="228" customFormat="1" ht="38.25">
      <c r="B9" s="169">
        <v>2</v>
      </c>
      <c r="C9" s="248">
        <v>42751</v>
      </c>
      <c r="D9" s="223" t="s">
        <v>1071</v>
      </c>
      <c r="E9" s="252" t="s">
        <v>1028</v>
      </c>
      <c r="F9" s="225" t="s">
        <v>758</v>
      </c>
      <c r="G9" s="237">
        <v>190076</v>
      </c>
      <c r="H9" s="198" t="s">
        <v>827</v>
      </c>
      <c r="I9" s="233">
        <v>3000</v>
      </c>
      <c r="J9" s="230"/>
      <c r="K9" s="170"/>
    </row>
    <row r="10" spans="2:11" s="228" customFormat="1" ht="51">
      <c r="B10" s="169">
        <v>3</v>
      </c>
      <c r="C10" s="248">
        <v>42751</v>
      </c>
      <c r="D10" s="223" t="s">
        <v>1071</v>
      </c>
      <c r="E10" s="252" t="s">
        <v>1061</v>
      </c>
      <c r="F10" s="225" t="s">
        <v>763</v>
      </c>
      <c r="G10" s="212">
        <v>193307</v>
      </c>
      <c r="H10" s="198" t="s">
        <v>834</v>
      </c>
      <c r="I10" s="233">
        <v>30000</v>
      </c>
      <c r="J10" s="230"/>
      <c r="K10" s="170"/>
    </row>
    <row r="11" spans="2:11" s="228" customFormat="1" ht="38.25">
      <c r="B11" s="169">
        <v>4</v>
      </c>
      <c r="C11" s="248">
        <v>42752</v>
      </c>
      <c r="D11" s="223" t="s">
        <v>1071</v>
      </c>
      <c r="E11" s="252" t="s">
        <v>1062</v>
      </c>
      <c r="F11" s="226" t="s">
        <v>774</v>
      </c>
      <c r="G11" s="263">
        <v>192951</v>
      </c>
      <c r="H11" s="258" t="s">
        <v>852</v>
      </c>
      <c r="I11" s="233">
        <v>26720</v>
      </c>
      <c r="J11" s="230"/>
      <c r="K11" s="170"/>
    </row>
    <row r="12" spans="2:11" s="228" customFormat="1" ht="76.5">
      <c r="B12" s="169">
        <v>5</v>
      </c>
      <c r="C12" s="239">
        <v>42758</v>
      </c>
      <c r="D12" s="223" t="s">
        <v>1071</v>
      </c>
      <c r="E12" s="252" t="s">
        <v>1041</v>
      </c>
      <c r="F12" s="225" t="s">
        <v>753</v>
      </c>
      <c r="G12" s="235" t="s">
        <v>946</v>
      </c>
      <c r="H12" s="198" t="s">
        <v>819</v>
      </c>
      <c r="I12" s="233">
        <v>16912.41</v>
      </c>
      <c r="J12" s="230"/>
      <c r="K12" s="170"/>
    </row>
    <row r="13" spans="2:11" s="228" customFormat="1" ht="25.5">
      <c r="B13" s="169">
        <v>6</v>
      </c>
      <c r="C13" s="239">
        <v>42759</v>
      </c>
      <c r="D13" s="223" t="s">
        <v>1071</v>
      </c>
      <c r="E13" s="220" t="s">
        <v>1018</v>
      </c>
      <c r="F13" s="225" t="s">
        <v>644</v>
      </c>
      <c r="G13" s="212" t="s">
        <v>639</v>
      </c>
      <c r="H13" s="198" t="s">
        <v>642</v>
      </c>
      <c r="I13" s="233">
        <v>20280.09</v>
      </c>
      <c r="J13" s="234"/>
      <c r="K13" s="229"/>
    </row>
    <row r="14" spans="2:11" s="228" customFormat="1" ht="38.25">
      <c r="B14" s="169">
        <v>7</v>
      </c>
      <c r="C14" s="239">
        <v>42759</v>
      </c>
      <c r="D14" s="223" t="s">
        <v>1071</v>
      </c>
      <c r="E14" s="220" t="s">
        <v>1019</v>
      </c>
      <c r="F14" s="225" t="s">
        <v>689</v>
      </c>
      <c r="G14" s="212">
        <v>192654</v>
      </c>
      <c r="H14" s="198" t="s">
        <v>712</v>
      </c>
      <c r="I14" s="233">
        <v>13593</v>
      </c>
      <c r="J14" s="234"/>
      <c r="K14" s="229"/>
    </row>
    <row r="15" spans="2:11" s="228" customFormat="1" ht="25.5">
      <c r="B15" s="169">
        <v>8</v>
      </c>
      <c r="C15" s="239">
        <v>42759</v>
      </c>
      <c r="D15" s="223" t="s">
        <v>1071</v>
      </c>
      <c r="E15" s="252" t="s">
        <v>1018</v>
      </c>
      <c r="F15" s="260" t="s">
        <v>437</v>
      </c>
      <c r="G15" s="236">
        <v>191010</v>
      </c>
      <c r="H15" s="211" t="s">
        <v>820</v>
      </c>
      <c r="I15" s="233">
        <v>371</v>
      </c>
      <c r="J15" s="230"/>
      <c r="K15" s="170"/>
    </row>
    <row r="16" spans="2:11" s="228" customFormat="1" ht="63.75">
      <c r="B16" s="169">
        <v>9</v>
      </c>
      <c r="C16" s="261">
        <v>42759</v>
      </c>
      <c r="D16" s="223" t="s">
        <v>1071</v>
      </c>
      <c r="E16" s="252" t="s">
        <v>1041</v>
      </c>
      <c r="F16" s="211" t="s">
        <v>754</v>
      </c>
      <c r="G16" s="202" t="s">
        <v>947</v>
      </c>
      <c r="H16" s="211" t="s">
        <v>821</v>
      </c>
      <c r="I16" s="233">
        <v>14125</v>
      </c>
      <c r="J16" s="230"/>
      <c r="K16" s="170"/>
    </row>
    <row r="17" spans="2:11" s="228" customFormat="1" ht="51">
      <c r="B17" s="169">
        <v>10</v>
      </c>
      <c r="C17" s="239">
        <v>42759</v>
      </c>
      <c r="D17" s="223" t="s">
        <v>1071</v>
      </c>
      <c r="E17" s="252" t="s">
        <v>1066</v>
      </c>
      <c r="F17" s="225" t="s">
        <v>755</v>
      </c>
      <c r="G17" s="235" t="s">
        <v>983</v>
      </c>
      <c r="H17" s="198" t="s">
        <v>822</v>
      </c>
      <c r="I17" s="233">
        <v>10720</v>
      </c>
      <c r="J17" s="230"/>
      <c r="K17" s="170"/>
    </row>
    <row r="18" spans="2:11" s="228" customFormat="1" ht="25.5">
      <c r="B18" s="169">
        <v>11</v>
      </c>
      <c r="C18" s="239">
        <v>42759</v>
      </c>
      <c r="D18" s="223" t="s">
        <v>1071</v>
      </c>
      <c r="E18" s="252"/>
      <c r="F18" s="225" t="s">
        <v>756</v>
      </c>
      <c r="G18" s="235" t="s">
        <v>1067</v>
      </c>
      <c r="H18" s="225" t="s">
        <v>823</v>
      </c>
      <c r="I18" s="233">
        <v>26500</v>
      </c>
      <c r="J18" s="230"/>
      <c r="K18" s="170"/>
    </row>
    <row r="19" spans="2:11" s="228" customFormat="1" ht="89.25">
      <c r="B19" s="169">
        <v>12</v>
      </c>
      <c r="C19" s="239">
        <v>42759</v>
      </c>
      <c r="D19" s="223" t="s">
        <v>1071</v>
      </c>
      <c r="E19" s="252" t="s">
        <v>1021</v>
      </c>
      <c r="F19" s="225" t="s">
        <v>757</v>
      </c>
      <c r="G19" s="235" t="s">
        <v>948</v>
      </c>
      <c r="H19" s="198" t="s">
        <v>824</v>
      </c>
      <c r="I19" s="233">
        <v>5103</v>
      </c>
      <c r="J19" s="230"/>
      <c r="K19" s="170"/>
    </row>
    <row r="20" spans="2:11" s="228" customFormat="1" ht="89.25">
      <c r="B20" s="169">
        <v>13</v>
      </c>
      <c r="C20" s="239">
        <v>42759</v>
      </c>
      <c r="D20" s="223" t="s">
        <v>1071</v>
      </c>
      <c r="E20" s="252" t="s">
        <v>1021</v>
      </c>
      <c r="F20" s="225" t="s">
        <v>757</v>
      </c>
      <c r="G20" s="235" t="s">
        <v>948</v>
      </c>
      <c r="H20" s="198" t="s">
        <v>825</v>
      </c>
      <c r="I20" s="233">
        <v>1466</v>
      </c>
      <c r="J20" s="230"/>
      <c r="K20" s="170"/>
    </row>
    <row r="21" spans="2:11" s="228" customFormat="1" ht="76.5">
      <c r="B21" s="169">
        <v>14</v>
      </c>
      <c r="C21" s="239">
        <v>42759</v>
      </c>
      <c r="D21" s="223" t="s">
        <v>1071</v>
      </c>
      <c r="E21" s="252" t="s">
        <v>1050</v>
      </c>
      <c r="F21" s="198" t="s">
        <v>759</v>
      </c>
      <c r="G21" s="235" t="s">
        <v>949</v>
      </c>
      <c r="H21" s="198" t="s">
        <v>828</v>
      </c>
      <c r="I21" s="233">
        <v>6786.82</v>
      </c>
      <c r="J21" s="230"/>
      <c r="K21" s="170"/>
    </row>
    <row r="22" spans="2:11" s="228" customFormat="1" ht="76.5">
      <c r="B22" s="169">
        <v>15</v>
      </c>
      <c r="C22" s="239">
        <v>42759</v>
      </c>
      <c r="D22" s="223" t="s">
        <v>1071</v>
      </c>
      <c r="E22" s="252" t="s">
        <v>1050</v>
      </c>
      <c r="F22" s="198" t="s">
        <v>759</v>
      </c>
      <c r="G22" s="235" t="s">
        <v>949</v>
      </c>
      <c r="H22" s="198" t="s">
        <v>829</v>
      </c>
      <c r="I22" s="233">
        <v>6786.82</v>
      </c>
      <c r="J22" s="230"/>
      <c r="K22" s="170"/>
    </row>
    <row r="23" spans="2:11" s="228" customFormat="1" ht="63.75">
      <c r="B23" s="169">
        <v>16</v>
      </c>
      <c r="C23" s="239">
        <v>42759</v>
      </c>
      <c r="D23" s="223" t="s">
        <v>1071</v>
      </c>
      <c r="E23" s="252" t="s">
        <v>1041</v>
      </c>
      <c r="F23" s="225" t="s">
        <v>760</v>
      </c>
      <c r="G23" s="235" t="s">
        <v>950</v>
      </c>
      <c r="H23" s="198" t="s">
        <v>830</v>
      </c>
      <c r="I23" s="233">
        <v>1406035.41</v>
      </c>
      <c r="J23" s="230"/>
      <c r="K23" s="170"/>
    </row>
    <row r="24" spans="2:11" s="228" customFormat="1" ht="63.75">
      <c r="B24" s="169">
        <v>17</v>
      </c>
      <c r="C24" s="239">
        <v>42759</v>
      </c>
      <c r="D24" s="223" t="s">
        <v>1071</v>
      </c>
      <c r="E24" s="252" t="s">
        <v>1051</v>
      </c>
      <c r="F24" s="198" t="s">
        <v>761</v>
      </c>
      <c r="G24" s="235" t="s">
        <v>951</v>
      </c>
      <c r="H24" s="198" t="s">
        <v>831</v>
      </c>
      <c r="I24" s="233">
        <v>70250</v>
      </c>
      <c r="J24" s="230"/>
      <c r="K24" s="170"/>
    </row>
    <row r="25" spans="2:11" s="228" customFormat="1" ht="51">
      <c r="B25" s="169">
        <v>18</v>
      </c>
      <c r="C25" s="239">
        <v>42759</v>
      </c>
      <c r="D25" s="223" t="s">
        <v>1071</v>
      </c>
      <c r="E25" s="252" t="s">
        <v>1053</v>
      </c>
      <c r="F25" s="225" t="s">
        <v>762</v>
      </c>
      <c r="G25" s="235" t="s">
        <v>952</v>
      </c>
      <c r="H25" s="198" t="s">
        <v>832</v>
      </c>
      <c r="I25" s="233">
        <v>7065</v>
      </c>
      <c r="J25" s="230"/>
      <c r="K25" s="170"/>
    </row>
    <row r="26" spans="2:11" s="228" customFormat="1" ht="89.25">
      <c r="B26" s="169">
        <v>19</v>
      </c>
      <c r="C26" s="248">
        <v>42759</v>
      </c>
      <c r="D26" s="223" t="s">
        <v>1071</v>
      </c>
      <c r="E26" s="252" t="s">
        <v>1064</v>
      </c>
      <c r="F26" s="225" t="s">
        <v>770</v>
      </c>
      <c r="G26" s="212">
        <v>193659</v>
      </c>
      <c r="H26" s="198" t="s">
        <v>842</v>
      </c>
      <c r="I26" s="233">
        <v>9000</v>
      </c>
      <c r="J26" s="230"/>
      <c r="K26" s="170"/>
    </row>
    <row r="27" spans="2:11" s="228" customFormat="1" ht="63.75">
      <c r="B27" s="169">
        <v>20</v>
      </c>
      <c r="C27" s="248">
        <v>42760</v>
      </c>
      <c r="D27" s="223" t="s">
        <v>1071</v>
      </c>
      <c r="E27" s="252" t="s">
        <v>1063</v>
      </c>
      <c r="F27" s="225" t="s">
        <v>771</v>
      </c>
      <c r="G27" s="212">
        <v>193102</v>
      </c>
      <c r="H27" s="198" t="s">
        <v>843</v>
      </c>
      <c r="I27" s="233">
        <v>4295.2</v>
      </c>
      <c r="J27" s="230"/>
      <c r="K27" s="170"/>
    </row>
    <row r="28" spans="2:11" s="228" customFormat="1" ht="76.5">
      <c r="B28" s="169">
        <v>21</v>
      </c>
      <c r="C28" s="248">
        <v>42760</v>
      </c>
      <c r="D28" s="223" t="s">
        <v>1071</v>
      </c>
      <c r="E28" s="252" t="s">
        <v>1057</v>
      </c>
      <c r="F28" s="225" t="s">
        <v>781</v>
      </c>
      <c r="G28" s="212">
        <v>192968</v>
      </c>
      <c r="H28" s="262" t="s">
        <v>859</v>
      </c>
      <c r="I28" s="233">
        <v>14986</v>
      </c>
      <c r="J28" s="230"/>
      <c r="K28" s="170"/>
    </row>
    <row r="29" spans="2:11" s="228" customFormat="1" ht="38.25">
      <c r="B29" s="169">
        <v>22</v>
      </c>
      <c r="C29" s="239">
        <v>42761</v>
      </c>
      <c r="D29" s="223" t="s">
        <v>1071</v>
      </c>
      <c r="E29" s="220" t="s">
        <v>1018</v>
      </c>
      <c r="F29" s="198" t="s">
        <v>690</v>
      </c>
      <c r="G29" s="212">
        <v>191018</v>
      </c>
      <c r="H29" s="198" t="s">
        <v>719</v>
      </c>
      <c r="I29" s="233">
        <v>27.89</v>
      </c>
      <c r="J29" s="234"/>
      <c r="K29" s="229"/>
    </row>
    <row r="30" spans="2:11" s="228" customFormat="1" ht="38.25">
      <c r="B30" s="169">
        <v>23</v>
      </c>
      <c r="C30" s="231">
        <v>42761</v>
      </c>
      <c r="D30" s="223" t="s">
        <v>1071</v>
      </c>
      <c r="E30" s="220" t="s">
        <v>1018</v>
      </c>
      <c r="F30" s="198" t="s">
        <v>690</v>
      </c>
      <c r="G30" s="212">
        <v>190704</v>
      </c>
      <c r="H30" s="198" t="s">
        <v>720</v>
      </c>
      <c r="I30" s="233">
        <v>1903.98</v>
      </c>
      <c r="J30" s="234"/>
      <c r="K30" s="229"/>
    </row>
    <row r="31" spans="2:11" s="228" customFormat="1" ht="51">
      <c r="B31" s="169">
        <v>24</v>
      </c>
      <c r="C31" s="239">
        <v>42761</v>
      </c>
      <c r="D31" s="223" t="s">
        <v>1071</v>
      </c>
      <c r="E31" s="252" t="s">
        <v>1027</v>
      </c>
      <c r="F31" s="225" t="s">
        <v>539</v>
      </c>
      <c r="G31" s="212">
        <v>188947</v>
      </c>
      <c r="H31" s="198" t="s">
        <v>833</v>
      </c>
      <c r="I31" s="233">
        <v>2500</v>
      </c>
      <c r="J31" s="230"/>
      <c r="K31" s="170"/>
    </row>
    <row r="32" spans="2:11" s="228" customFormat="1" ht="25.5">
      <c r="B32" s="169">
        <v>25</v>
      </c>
      <c r="C32" s="248">
        <v>42761</v>
      </c>
      <c r="D32" s="223" t="s">
        <v>1071</v>
      </c>
      <c r="E32" s="252" t="s">
        <v>1028</v>
      </c>
      <c r="F32" s="225" t="s">
        <v>764</v>
      </c>
      <c r="G32" s="212">
        <v>189687</v>
      </c>
      <c r="H32" s="198" t="s">
        <v>835</v>
      </c>
      <c r="I32" s="233">
        <v>2500</v>
      </c>
      <c r="J32" s="230"/>
      <c r="K32" s="170"/>
    </row>
    <row r="33" spans="2:11" s="228" customFormat="1" ht="89.25">
      <c r="B33" s="169">
        <v>26</v>
      </c>
      <c r="C33" s="239">
        <v>42761</v>
      </c>
      <c r="D33" s="223" t="s">
        <v>1071</v>
      </c>
      <c r="E33" s="253" t="s">
        <v>1030</v>
      </c>
      <c r="F33" s="225" t="s">
        <v>766</v>
      </c>
      <c r="G33" s="212">
        <v>190519</v>
      </c>
      <c r="H33" s="198" t="s">
        <v>837</v>
      </c>
      <c r="I33" s="233">
        <v>413</v>
      </c>
      <c r="J33" s="230"/>
      <c r="K33" s="170"/>
    </row>
    <row r="34" spans="2:11" s="228" customFormat="1" ht="63.75">
      <c r="B34" s="169">
        <v>27</v>
      </c>
      <c r="C34" s="248">
        <v>42761</v>
      </c>
      <c r="D34" s="223" t="s">
        <v>1071</v>
      </c>
      <c r="E34" s="252" t="s">
        <v>1043</v>
      </c>
      <c r="F34" s="225" t="s">
        <v>772</v>
      </c>
      <c r="G34" s="212">
        <v>187711</v>
      </c>
      <c r="H34" s="198" t="s">
        <v>844</v>
      </c>
      <c r="I34" s="233">
        <v>466.08</v>
      </c>
      <c r="J34" s="230"/>
      <c r="K34" s="170"/>
    </row>
    <row r="35" spans="2:11" s="228" customFormat="1" ht="25.5">
      <c r="B35" s="169">
        <v>28</v>
      </c>
      <c r="C35" s="248">
        <v>42762</v>
      </c>
      <c r="D35" s="223" t="s">
        <v>1071</v>
      </c>
      <c r="E35" s="252" t="s">
        <v>1018</v>
      </c>
      <c r="F35" s="225" t="s">
        <v>700</v>
      </c>
      <c r="G35" s="233" t="s">
        <v>746</v>
      </c>
      <c r="H35" s="225" t="s">
        <v>732</v>
      </c>
      <c r="I35" s="233">
        <v>234.68</v>
      </c>
      <c r="J35" s="234"/>
      <c r="K35" s="170"/>
    </row>
    <row r="36" spans="2:11" s="228" customFormat="1" ht="25.5">
      <c r="B36" s="169">
        <v>29</v>
      </c>
      <c r="C36" s="239">
        <v>42765</v>
      </c>
      <c r="D36" s="223" t="s">
        <v>1071</v>
      </c>
      <c r="E36" s="220" t="s">
        <v>1018</v>
      </c>
      <c r="F36" s="198" t="s">
        <v>690</v>
      </c>
      <c r="G36" s="212">
        <v>191018</v>
      </c>
      <c r="H36" s="198" t="s">
        <v>713</v>
      </c>
      <c r="I36" s="233">
        <v>257.34</v>
      </c>
      <c r="J36" s="234"/>
      <c r="K36" s="229"/>
    </row>
    <row r="37" spans="2:11" s="228" customFormat="1" ht="25.5">
      <c r="B37" s="169">
        <v>30</v>
      </c>
      <c r="C37" s="239">
        <v>42765</v>
      </c>
      <c r="D37" s="223" t="s">
        <v>1071</v>
      </c>
      <c r="E37" s="220" t="s">
        <v>1018</v>
      </c>
      <c r="F37" s="198" t="s">
        <v>690</v>
      </c>
      <c r="G37" s="212">
        <v>191018</v>
      </c>
      <c r="H37" s="198" t="s">
        <v>714</v>
      </c>
      <c r="I37" s="233">
        <v>45.39</v>
      </c>
      <c r="J37" s="234"/>
      <c r="K37" s="229"/>
    </row>
    <row r="38" spans="2:11" s="228" customFormat="1" ht="25.5">
      <c r="B38" s="169">
        <v>31</v>
      </c>
      <c r="C38" s="239">
        <v>42765</v>
      </c>
      <c r="D38" s="223" t="s">
        <v>1071</v>
      </c>
      <c r="E38" s="220" t="s">
        <v>1018</v>
      </c>
      <c r="F38" s="198" t="s">
        <v>690</v>
      </c>
      <c r="G38" s="212">
        <v>190704</v>
      </c>
      <c r="H38" s="198" t="s">
        <v>715</v>
      </c>
      <c r="I38" s="233">
        <v>1842.76</v>
      </c>
      <c r="J38" s="234"/>
      <c r="K38" s="229"/>
    </row>
    <row r="39" spans="2:11" s="228" customFormat="1" ht="38.25">
      <c r="B39" s="169">
        <v>32</v>
      </c>
      <c r="C39" s="239">
        <v>42765</v>
      </c>
      <c r="D39" s="223" t="s">
        <v>1071</v>
      </c>
      <c r="E39" s="220" t="s">
        <v>1029</v>
      </c>
      <c r="F39" s="225" t="s">
        <v>691</v>
      </c>
      <c r="G39" s="212">
        <v>190145</v>
      </c>
      <c r="H39" s="198" t="s">
        <v>716</v>
      </c>
      <c r="I39" s="233">
        <v>11328</v>
      </c>
      <c r="J39" s="234"/>
      <c r="K39" s="229"/>
    </row>
    <row r="40" spans="2:11" s="228" customFormat="1" ht="25.5">
      <c r="B40" s="169">
        <v>33</v>
      </c>
      <c r="C40" s="239">
        <v>42765</v>
      </c>
      <c r="D40" s="223" t="s">
        <v>1071</v>
      </c>
      <c r="E40" s="220" t="s">
        <v>1044</v>
      </c>
      <c r="F40" s="198" t="s">
        <v>692</v>
      </c>
      <c r="G40" s="212">
        <v>192371</v>
      </c>
      <c r="H40" s="198" t="s">
        <v>717</v>
      </c>
      <c r="I40" s="233">
        <v>7862.4</v>
      </c>
      <c r="J40" s="234"/>
      <c r="K40" s="229"/>
    </row>
    <row r="41" spans="2:11" s="228" customFormat="1" ht="38.25">
      <c r="B41" s="169">
        <v>34</v>
      </c>
      <c r="C41" s="239">
        <v>42765</v>
      </c>
      <c r="D41" s="223" t="s">
        <v>1071</v>
      </c>
      <c r="E41" s="252" t="s">
        <v>1023</v>
      </c>
      <c r="F41" s="225" t="s">
        <v>765</v>
      </c>
      <c r="G41" s="212">
        <v>181322</v>
      </c>
      <c r="H41" s="198" t="s">
        <v>836</v>
      </c>
      <c r="I41" s="233">
        <v>2596</v>
      </c>
      <c r="J41" s="230"/>
      <c r="K41" s="170"/>
    </row>
    <row r="42" spans="2:11" s="228" customFormat="1" ht="25.5">
      <c r="B42" s="169">
        <v>35</v>
      </c>
      <c r="C42" s="239">
        <v>42765</v>
      </c>
      <c r="D42" s="223" t="s">
        <v>1071</v>
      </c>
      <c r="E42" s="252" t="s">
        <v>1031</v>
      </c>
      <c r="F42" s="198" t="s">
        <v>767</v>
      </c>
      <c r="G42" s="212">
        <v>190897</v>
      </c>
      <c r="H42" s="225" t="s">
        <v>838</v>
      </c>
      <c r="I42" s="233">
        <v>790</v>
      </c>
      <c r="J42" s="230"/>
      <c r="K42" s="170"/>
    </row>
    <row r="43" spans="2:11" s="228" customFormat="1" ht="51">
      <c r="B43" s="169">
        <v>36</v>
      </c>
      <c r="C43" s="239">
        <v>42765</v>
      </c>
      <c r="D43" s="223" t="s">
        <v>1071</v>
      </c>
      <c r="E43" s="252" t="s">
        <v>1018</v>
      </c>
      <c r="F43" s="225" t="s">
        <v>768</v>
      </c>
      <c r="G43" s="235" t="s">
        <v>953</v>
      </c>
      <c r="H43" s="198" t="s">
        <v>839</v>
      </c>
      <c r="I43" s="233">
        <v>1035.67</v>
      </c>
      <c r="J43" s="230"/>
      <c r="K43" s="170"/>
    </row>
    <row r="44" spans="2:11" s="228" customFormat="1" ht="25.5">
      <c r="B44" s="169">
        <v>37</v>
      </c>
      <c r="C44" s="239">
        <v>42765</v>
      </c>
      <c r="D44" s="223" t="s">
        <v>1071</v>
      </c>
      <c r="E44" s="252" t="s">
        <v>1022</v>
      </c>
      <c r="F44" s="225" t="s">
        <v>769</v>
      </c>
      <c r="G44" s="212">
        <v>167156</v>
      </c>
      <c r="H44" s="198" t="s">
        <v>840</v>
      </c>
      <c r="I44" s="233">
        <v>6650</v>
      </c>
      <c r="J44" s="230"/>
      <c r="K44" s="170"/>
    </row>
    <row r="45" spans="2:11" s="228" customFormat="1" ht="51">
      <c r="B45" s="169">
        <v>38</v>
      </c>
      <c r="C45" s="239">
        <v>42765</v>
      </c>
      <c r="D45" s="223" t="s">
        <v>1071</v>
      </c>
      <c r="E45" s="252" t="s">
        <v>1018</v>
      </c>
      <c r="F45" s="225" t="s">
        <v>768</v>
      </c>
      <c r="G45" s="235" t="s">
        <v>953</v>
      </c>
      <c r="H45" s="198" t="s">
        <v>839</v>
      </c>
      <c r="I45" s="233">
        <v>992.9</v>
      </c>
      <c r="J45" s="230"/>
      <c r="K45" s="170"/>
    </row>
    <row r="46" spans="2:11" s="228" customFormat="1" ht="51">
      <c r="B46" s="169">
        <v>39</v>
      </c>
      <c r="C46" s="239">
        <v>42765</v>
      </c>
      <c r="D46" s="223" t="s">
        <v>1071</v>
      </c>
      <c r="E46" s="252" t="s">
        <v>1027</v>
      </c>
      <c r="F46" s="225" t="s">
        <v>540</v>
      </c>
      <c r="G46" s="212">
        <v>188946</v>
      </c>
      <c r="H46" s="198" t="s">
        <v>841</v>
      </c>
      <c r="I46" s="233">
        <v>2500</v>
      </c>
      <c r="J46" s="230"/>
      <c r="K46" s="170"/>
    </row>
    <row r="47" spans="2:11" s="228" customFormat="1" ht="76.5">
      <c r="B47" s="169">
        <v>40</v>
      </c>
      <c r="C47" s="239">
        <v>42765</v>
      </c>
      <c r="D47" s="223" t="s">
        <v>1071</v>
      </c>
      <c r="E47" s="252" t="s">
        <v>1050</v>
      </c>
      <c r="F47" s="225" t="s">
        <v>759</v>
      </c>
      <c r="G47" s="218" t="s">
        <v>954</v>
      </c>
      <c r="H47" s="198" t="s">
        <v>845</v>
      </c>
      <c r="I47" s="233">
        <v>2946.86</v>
      </c>
      <c r="J47" s="230"/>
      <c r="K47" s="170"/>
    </row>
    <row r="48" spans="2:11" s="228" customFormat="1" ht="76.5">
      <c r="B48" s="169">
        <v>41</v>
      </c>
      <c r="C48" s="239">
        <v>42765</v>
      </c>
      <c r="D48" s="223" t="s">
        <v>1071</v>
      </c>
      <c r="E48" s="252" t="s">
        <v>1050</v>
      </c>
      <c r="F48" s="225" t="s">
        <v>759</v>
      </c>
      <c r="G48" s="218" t="s">
        <v>954</v>
      </c>
      <c r="H48" s="198" t="s">
        <v>846</v>
      </c>
      <c r="I48" s="233">
        <v>2946.86</v>
      </c>
      <c r="J48" s="230"/>
      <c r="K48" s="170"/>
    </row>
    <row r="49" spans="2:11" s="228" customFormat="1" ht="25.5">
      <c r="B49" s="169">
        <v>42</v>
      </c>
      <c r="C49" s="239">
        <v>42766</v>
      </c>
      <c r="D49" s="223" t="s">
        <v>1071</v>
      </c>
      <c r="E49" s="220" t="s">
        <v>1044</v>
      </c>
      <c r="F49" s="225" t="s">
        <v>693</v>
      </c>
      <c r="G49" s="212">
        <v>193043</v>
      </c>
      <c r="H49" s="198" t="s">
        <v>718</v>
      </c>
      <c r="I49" s="230"/>
      <c r="J49" s="233">
        <v>1790</v>
      </c>
      <c r="K49" s="229"/>
    </row>
    <row r="50" spans="2:11" s="228" customFormat="1" ht="38.25">
      <c r="B50" s="169">
        <v>43</v>
      </c>
      <c r="C50" s="239">
        <v>42766</v>
      </c>
      <c r="D50" s="223" t="s">
        <v>1071</v>
      </c>
      <c r="E50" s="220" t="s">
        <v>1019</v>
      </c>
      <c r="F50" s="225" t="s">
        <v>773</v>
      </c>
      <c r="G50" s="235" t="s">
        <v>955</v>
      </c>
      <c r="H50" s="198" t="s">
        <v>847</v>
      </c>
      <c r="I50" s="230"/>
      <c r="J50" s="233">
        <v>15351.47</v>
      </c>
      <c r="K50" s="170"/>
    </row>
    <row r="51" spans="2:11" s="228" customFormat="1" ht="38.25">
      <c r="B51" s="169">
        <v>44</v>
      </c>
      <c r="C51" s="239">
        <v>42766</v>
      </c>
      <c r="D51" s="223" t="s">
        <v>1071</v>
      </c>
      <c r="E51" s="220" t="s">
        <v>1019</v>
      </c>
      <c r="F51" s="225" t="s">
        <v>773</v>
      </c>
      <c r="G51" s="235" t="s">
        <v>955</v>
      </c>
      <c r="H51" s="198" t="s">
        <v>848</v>
      </c>
      <c r="I51" s="230"/>
      <c r="J51" s="233">
        <v>15276.18</v>
      </c>
      <c r="K51" s="170"/>
    </row>
    <row r="52" spans="2:11" s="228" customFormat="1" ht="38.25">
      <c r="B52" s="169">
        <v>45</v>
      </c>
      <c r="C52" s="239">
        <v>42766</v>
      </c>
      <c r="D52" s="223" t="s">
        <v>1071</v>
      </c>
      <c r="E52" s="220" t="s">
        <v>1019</v>
      </c>
      <c r="F52" s="225" t="s">
        <v>773</v>
      </c>
      <c r="G52" s="235" t="s">
        <v>955</v>
      </c>
      <c r="H52" s="198" t="s">
        <v>849</v>
      </c>
      <c r="I52" s="230"/>
      <c r="J52" s="233">
        <v>22219.16</v>
      </c>
      <c r="K52" s="170"/>
    </row>
    <row r="53" spans="2:11" s="228" customFormat="1" ht="38.25">
      <c r="B53" s="169">
        <v>46</v>
      </c>
      <c r="C53" s="239">
        <v>42766</v>
      </c>
      <c r="D53" s="223" t="s">
        <v>1071</v>
      </c>
      <c r="E53" s="220" t="s">
        <v>1019</v>
      </c>
      <c r="F53" s="225" t="s">
        <v>773</v>
      </c>
      <c r="G53" s="235" t="s">
        <v>955</v>
      </c>
      <c r="H53" s="198" t="s">
        <v>850</v>
      </c>
      <c r="I53" s="230"/>
      <c r="J53" s="233">
        <v>17547.68</v>
      </c>
      <c r="K53" s="170"/>
    </row>
    <row r="54" spans="2:11" s="228" customFormat="1" ht="63.75">
      <c r="B54" s="169">
        <v>47</v>
      </c>
      <c r="C54" s="239">
        <v>42766</v>
      </c>
      <c r="D54" s="223" t="s">
        <v>1071</v>
      </c>
      <c r="E54" s="252" t="s">
        <v>1054</v>
      </c>
      <c r="F54" s="225" t="s">
        <v>659</v>
      </c>
      <c r="G54" s="235" t="s">
        <v>956</v>
      </c>
      <c r="H54" s="198" t="s">
        <v>851</v>
      </c>
      <c r="I54" s="233">
        <v>143331.36</v>
      </c>
      <c r="J54" s="230"/>
      <c r="K54" s="170"/>
    </row>
    <row r="55" spans="2:11" s="228" customFormat="1" ht="38.25">
      <c r="B55" s="169">
        <v>48</v>
      </c>
      <c r="C55" s="248">
        <v>42766</v>
      </c>
      <c r="D55" s="223" t="s">
        <v>1071</v>
      </c>
      <c r="E55" s="252" t="s">
        <v>1041</v>
      </c>
      <c r="F55" s="225" t="s">
        <v>775</v>
      </c>
      <c r="G55" s="235" t="s">
        <v>957</v>
      </c>
      <c r="H55" s="198" t="s">
        <v>853</v>
      </c>
      <c r="I55" s="233">
        <v>6633.33</v>
      </c>
      <c r="J55" s="230"/>
      <c r="K55" s="170"/>
    </row>
    <row r="56" spans="2:11" s="228" customFormat="1" ht="25.5">
      <c r="B56" s="169">
        <v>49</v>
      </c>
      <c r="C56" s="239">
        <v>42767</v>
      </c>
      <c r="D56" s="223" t="s">
        <v>1071</v>
      </c>
      <c r="E56" s="220" t="s">
        <v>1018</v>
      </c>
      <c r="F56" s="198" t="s">
        <v>645</v>
      </c>
      <c r="G56" s="233" t="s">
        <v>640</v>
      </c>
      <c r="H56" s="198" t="s">
        <v>643</v>
      </c>
      <c r="I56" s="233">
        <v>11736.05</v>
      </c>
      <c r="J56" s="234"/>
      <c r="K56" s="229"/>
    </row>
    <row r="57" spans="2:11" s="228" customFormat="1" ht="76.5">
      <c r="B57" s="169">
        <v>50</v>
      </c>
      <c r="C57" s="239">
        <v>42767</v>
      </c>
      <c r="D57" s="223" t="s">
        <v>1071</v>
      </c>
      <c r="E57" s="254" t="s">
        <v>1018</v>
      </c>
      <c r="F57" s="198" t="s">
        <v>776</v>
      </c>
      <c r="G57" s="235" t="s">
        <v>958</v>
      </c>
      <c r="H57" s="198" t="s">
        <v>854</v>
      </c>
      <c r="I57" s="233">
        <v>84789.88</v>
      </c>
      <c r="J57" s="230"/>
      <c r="K57" s="170"/>
    </row>
    <row r="58" spans="2:11" s="228" customFormat="1" ht="63.75">
      <c r="B58" s="169">
        <v>51</v>
      </c>
      <c r="C58" s="239">
        <v>42767</v>
      </c>
      <c r="D58" s="223" t="s">
        <v>1071</v>
      </c>
      <c r="E58" s="252" t="s">
        <v>1025</v>
      </c>
      <c r="F58" s="225" t="s">
        <v>785</v>
      </c>
      <c r="G58" s="212">
        <v>185012</v>
      </c>
      <c r="H58" s="198" t="s">
        <v>863</v>
      </c>
      <c r="I58" s="233">
        <v>210</v>
      </c>
      <c r="J58" s="230"/>
      <c r="K58" s="170"/>
    </row>
    <row r="59" spans="2:11" s="228" customFormat="1" ht="25.5">
      <c r="B59" s="169">
        <v>52</v>
      </c>
      <c r="C59" s="239">
        <v>42768</v>
      </c>
      <c r="D59" s="223" t="s">
        <v>1071</v>
      </c>
      <c r="E59" s="220" t="s">
        <v>1018</v>
      </c>
      <c r="F59" s="198" t="s">
        <v>690</v>
      </c>
      <c r="G59" s="212">
        <v>191018</v>
      </c>
      <c r="H59" s="198" t="s">
        <v>713</v>
      </c>
      <c r="I59" s="233">
        <v>50.41</v>
      </c>
      <c r="J59" s="234"/>
      <c r="K59" s="170"/>
    </row>
    <row r="60" spans="2:11" s="228" customFormat="1" ht="38.25">
      <c r="B60" s="169">
        <v>53</v>
      </c>
      <c r="C60" s="239">
        <v>42768</v>
      </c>
      <c r="D60" s="223" t="s">
        <v>1071</v>
      </c>
      <c r="E60" s="252" t="s">
        <v>1041</v>
      </c>
      <c r="F60" s="198" t="s">
        <v>777</v>
      </c>
      <c r="G60" s="235" t="s">
        <v>959</v>
      </c>
      <c r="H60" s="198" t="s">
        <v>855</v>
      </c>
      <c r="I60" s="233">
        <f>1770+7119.94</f>
        <v>8889.939999999999</v>
      </c>
      <c r="J60" s="230"/>
      <c r="K60" s="170"/>
    </row>
    <row r="61" spans="2:11" s="228" customFormat="1" ht="38.25">
      <c r="B61" s="169">
        <v>54</v>
      </c>
      <c r="C61" s="239">
        <v>42769</v>
      </c>
      <c r="D61" s="223" t="s">
        <v>1071</v>
      </c>
      <c r="E61" s="252" t="s">
        <v>1036</v>
      </c>
      <c r="F61" s="225" t="s">
        <v>778</v>
      </c>
      <c r="G61" s="235" t="s">
        <v>960</v>
      </c>
      <c r="H61" s="198" t="s">
        <v>856</v>
      </c>
      <c r="I61" s="233">
        <v>5666.7</v>
      </c>
      <c r="J61" s="230"/>
      <c r="K61" s="170"/>
    </row>
    <row r="62" spans="2:11" s="228" customFormat="1" ht="51">
      <c r="B62" s="169">
        <v>55</v>
      </c>
      <c r="C62" s="239">
        <v>42769</v>
      </c>
      <c r="D62" s="223" t="s">
        <v>1071</v>
      </c>
      <c r="E62" s="252" t="s">
        <v>1041</v>
      </c>
      <c r="F62" s="225" t="s">
        <v>779</v>
      </c>
      <c r="G62" s="235" t="s">
        <v>962</v>
      </c>
      <c r="H62" s="262" t="s">
        <v>857</v>
      </c>
      <c r="I62" s="233">
        <v>1950</v>
      </c>
      <c r="J62" s="230"/>
      <c r="K62" s="170"/>
    </row>
    <row r="63" spans="2:11" s="228" customFormat="1" ht="38.25">
      <c r="B63" s="169">
        <v>56</v>
      </c>
      <c r="C63" s="239">
        <v>42769</v>
      </c>
      <c r="D63" s="223" t="s">
        <v>1071</v>
      </c>
      <c r="E63" s="252" t="s">
        <v>1043</v>
      </c>
      <c r="F63" s="225" t="s">
        <v>780</v>
      </c>
      <c r="G63" s="235" t="s">
        <v>963</v>
      </c>
      <c r="H63" s="262" t="s">
        <v>858</v>
      </c>
      <c r="I63" s="233">
        <v>26160</v>
      </c>
      <c r="J63" s="230"/>
      <c r="K63" s="170"/>
    </row>
    <row r="64" spans="2:11" s="228" customFormat="1" ht="25.5">
      <c r="B64" s="169">
        <v>57</v>
      </c>
      <c r="C64" s="239">
        <v>42772</v>
      </c>
      <c r="D64" s="223" t="s">
        <v>1071</v>
      </c>
      <c r="E64" s="252" t="s">
        <v>1020</v>
      </c>
      <c r="F64" s="198" t="s">
        <v>646</v>
      </c>
      <c r="G64" s="235" t="s">
        <v>641</v>
      </c>
      <c r="H64" s="198" t="s">
        <v>541</v>
      </c>
      <c r="I64" s="233">
        <f>58609.97+20460.03</f>
        <v>79070</v>
      </c>
      <c r="J64" s="234"/>
      <c r="K64" s="170"/>
    </row>
    <row r="65" spans="2:11" s="228" customFormat="1" ht="38.25">
      <c r="B65" s="169">
        <v>58</v>
      </c>
      <c r="C65" s="248">
        <v>42772</v>
      </c>
      <c r="D65" s="223" t="s">
        <v>1071</v>
      </c>
      <c r="E65" s="252" t="s">
        <v>1026</v>
      </c>
      <c r="F65" s="198" t="s">
        <v>695</v>
      </c>
      <c r="G65" s="212">
        <v>187883</v>
      </c>
      <c r="H65" s="198" t="s">
        <v>723</v>
      </c>
      <c r="I65" s="233">
        <v>990</v>
      </c>
      <c r="J65" s="234"/>
      <c r="K65" s="170"/>
    </row>
    <row r="66" spans="2:11" s="228" customFormat="1" ht="38.25">
      <c r="B66" s="169">
        <v>59</v>
      </c>
      <c r="C66" s="239">
        <v>42772</v>
      </c>
      <c r="D66" s="223" t="s">
        <v>1071</v>
      </c>
      <c r="E66" s="253" t="s">
        <v>1040</v>
      </c>
      <c r="F66" s="225" t="s">
        <v>782</v>
      </c>
      <c r="G66" s="235" t="s">
        <v>964</v>
      </c>
      <c r="H66" s="198" t="s">
        <v>860</v>
      </c>
      <c r="I66" s="233">
        <v>8379.23</v>
      </c>
      <c r="J66" s="230"/>
      <c r="K66" s="170"/>
    </row>
    <row r="67" spans="2:11" s="228" customFormat="1" ht="63.75">
      <c r="B67" s="169">
        <v>60</v>
      </c>
      <c r="C67" s="239">
        <v>42772</v>
      </c>
      <c r="D67" s="223" t="s">
        <v>1071</v>
      </c>
      <c r="E67" s="253" t="s">
        <v>1055</v>
      </c>
      <c r="F67" s="225" t="s">
        <v>783</v>
      </c>
      <c r="G67" s="235" t="s">
        <v>965</v>
      </c>
      <c r="H67" s="198" t="s">
        <v>861</v>
      </c>
      <c r="I67" s="233">
        <v>2360.42</v>
      </c>
      <c r="J67" s="230"/>
      <c r="K67" s="170"/>
    </row>
    <row r="68" spans="2:11" s="228" customFormat="1" ht="25.5">
      <c r="B68" s="169">
        <v>61</v>
      </c>
      <c r="C68" s="239">
        <v>42772</v>
      </c>
      <c r="D68" s="223" t="s">
        <v>1071</v>
      </c>
      <c r="E68" s="252" t="s">
        <v>1024</v>
      </c>
      <c r="F68" s="225" t="s">
        <v>784</v>
      </c>
      <c r="G68" s="212">
        <v>183178</v>
      </c>
      <c r="H68" s="198" t="s">
        <v>862</v>
      </c>
      <c r="I68" s="233">
        <v>156188.76</v>
      </c>
      <c r="J68" s="230"/>
      <c r="K68" s="170"/>
    </row>
    <row r="69" spans="2:11" s="228" customFormat="1" ht="51">
      <c r="B69" s="169">
        <v>62</v>
      </c>
      <c r="C69" s="239">
        <v>42772</v>
      </c>
      <c r="D69" s="223" t="s">
        <v>1071</v>
      </c>
      <c r="E69" s="254" t="s">
        <v>1018</v>
      </c>
      <c r="F69" s="225" t="s">
        <v>656</v>
      </c>
      <c r="G69" s="235" t="s">
        <v>649</v>
      </c>
      <c r="H69" s="198" t="s">
        <v>665</v>
      </c>
      <c r="I69" s="233">
        <v>28479.03</v>
      </c>
      <c r="J69" s="230"/>
      <c r="K69" s="170"/>
    </row>
    <row r="70" spans="2:11" s="228" customFormat="1" ht="25.5">
      <c r="B70" s="169">
        <v>63</v>
      </c>
      <c r="C70" s="239">
        <v>42772</v>
      </c>
      <c r="D70" s="223" t="s">
        <v>1071</v>
      </c>
      <c r="E70" s="252" t="s">
        <v>1049</v>
      </c>
      <c r="F70" s="225" t="s">
        <v>786</v>
      </c>
      <c r="G70" s="218" t="s">
        <v>966</v>
      </c>
      <c r="H70" s="198" t="s">
        <v>864</v>
      </c>
      <c r="I70" s="233">
        <v>8750.01</v>
      </c>
      <c r="J70" s="230"/>
      <c r="K70" s="170"/>
    </row>
    <row r="71" spans="2:11" s="228" customFormat="1" ht="25.5">
      <c r="B71" s="169">
        <v>64</v>
      </c>
      <c r="C71" s="239">
        <v>42772</v>
      </c>
      <c r="D71" s="223" t="s">
        <v>1071</v>
      </c>
      <c r="E71" s="252" t="s">
        <v>1049</v>
      </c>
      <c r="F71" s="225" t="s">
        <v>786</v>
      </c>
      <c r="G71" s="218" t="s">
        <v>966</v>
      </c>
      <c r="H71" s="198" t="s">
        <v>864</v>
      </c>
      <c r="I71" s="233">
        <v>8750</v>
      </c>
      <c r="J71" s="230"/>
      <c r="K71" s="170"/>
    </row>
    <row r="72" spans="2:11" s="228" customFormat="1" ht="63.75">
      <c r="B72" s="169">
        <v>65</v>
      </c>
      <c r="C72" s="239">
        <v>42772</v>
      </c>
      <c r="D72" s="223" t="s">
        <v>1071</v>
      </c>
      <c r="E72" s="252" t="s">
        <v>1049</v>
      </c>
      <c r="F72" s="225" t="s">
        <v>786</v>
      </c>
      <c r="G72" s="235" t="s">
        <v>967</v>
      </c>
      <c r="H72" s="198" t="s">
        <v>865</v>
      </c>
      <c r="I72" s="233">
        <v>12000</v>
      </c>
      <c r="J72" s="230"/>
      <c r="K72" s="170"/>
    </row>
    <row r="73" spans="2:11" s="228" customFormat="1" ht="51">
      <c r="B73" s="169">
        <v>66</v>
      </c>
      <c r="C73" s="239">
        <v>42772</v>
      </c>
      <c r="D73" s="223" t="s">
        <v>1071</v>
      </c>
      <c r="E73" s="252" t="s">
        <v>1038</v>
      </c>
      <c r="F73" s="225" t="s">
        <v>657</v>
      </c>
      <c r="G73" s="235" t="s">
        <v>650</v>
      </c>
      <c r="H73" s="198" t="s">
        <v>666</v>
      </c>
      <c r="I73" s="233">
        <v>778190.72</v>
      </c>
      <c r="J73" s="230"/>
      <c r="K73" s="170"/>
    </row>
    <row r="74" spans="2:11" s="228" customFormat="1" ht="25.5">
      <c r="B74" s="169">
        <v>67</v>
      </c>
      <c r="C74" s="239">
        <v>42773</v>
      </c>
      <c r="D74" s="223" t="s">
        <v>1071</v>
      </c>
      <c r="E74" s="252" t="s">
        <v>1038</v>
      </c>
      <c r="F74" s="198" t="s">
        <v>694</v>
      </c>
      <c r="G74" s="212">
        <v>192991</v>
      </c>
      <c r="H74" s="198" t="s">
        <v>721</v>
      </c>
      <c r="I74" s="233">
        <v>4720</v>
      </c>
      <c r="J74" s="234"/>
      <c r="K74" s="170"/>
    </row>
    <row r="75" spans="2:11" s="228" customFormat="1" ht="38.25">
      <c r="B75" s="169">
        <v>68</v>
      </c>
      <c r="C75" s="239">
        <v>42773</v>
      </c>
      <c r="D75" s="223" t="s">
        <v>1071</v>
      </c>
      <c r="E75" s="252" t="s">
        <v>1020</v>
      </c>
      <c r="F75" s="198" t="s">
        <v>646</v>
      </c>
      <c r="G75" s="235" t="s">
        <v>641</v>
      </c>
      <c r="H75" s="198" t="s">
        <v>541</v>
      </c>
      <c r="I75" s="233">
        <v>61320</v>
      </c>
      <c r="J75" s="234"/>
      <c r="K75" s="170"/>
    </row>
    <row r="76" spans="2:11" s="228" customFormat="1" ht="38.25">
      <c r="B76" s="169">
        <v>69</v>
      </c>
      <c r="C76" s="239">
        <v>42773</v>
      </c>
      <c r="D76" s="223" t="s">
        <v>1071</v>
      </c>
      <c r="E76" s="252" t="s">
        <v>1041</v>
      </c>
      <c r="F76" s="225" t="s">
        <v>753</v>
      </c>
      <c r="G76" s="218" t="s">
        <v>968</v>
      </c>
      <c r="H76" s="198" t="s">
        <v>866</v>
      </c>
      <c r="I76" s="230"/>
      <c r="J76" s="238">
        <v>13131.54</v>
      </c>
      <c r="K76" s="170"/>
    </row>
    <row r="77" spans="2:11" s="228" customFormat="1" ht="38.25">
      <c r="B77" s="169">
        <v>70</v>
      </c>
      <c r="C77" s="239">
        <v>42773</v>
      </c>
      <c r="D77" s="223" t="s">
        <v>1071</v>
      </c>
      <c r="E77" s="252" t="s">
        <v>1041</v>
      </c>
      <c r="F77" s="225" t="s">
        <v>753</v>
      </c>
      <c r="G77" s="218" t="s">
        <v>969</v>
      </c>
      <c r="H77" s="198" t="s">
        <v>867</v>
      </c>
      <c r="I77" s="230"/>
      <c r="J77" s="238">
        <v>539.24</v>
      </c>
      <c r="K77" s="170"/>
    </row>
    <row r="78" spans="2:11" s="228" customFormat="1" ht="63.75">
      <c r="B78" s="169">
        <v>71</v>
      </c>
      <c r="C78" s="239">
        <v>42773</v>
      </c>
      <c r="D78" s="223" t="s">
        <v>1071</v>
      </c>
      <c r="E78" s="252" t="s">
        <v>1041</v>
      </c>
      <c r="F78" s="211" t="s">
        <v>754</v>
      </c>
      <c r="G78" s="202" t="s">
        <v>947</v>
      </c>
      <c r="H78" s="211" t="s">
        <v>821</v>
      </c>
      <c r="I78" s="233">
        <v>14125</v>
      </c>
      <c r="J78" s="230"/>
      <c r="K78" s="170"/>
    </row>
    <row r="79" spans="2:11" s="228" customFormat="1" ht="38.25">
      <c r="B79" s="169">
        <v>72</v>
      </c>
      <c r="C79" s="239">
        <v>42774</v>
      </c>
      <c r="D79" s="223" t="s">
        <v>1071</v>
      </c>
      <c r="E79" s="220" t="s">
        <v>1018</v>
      </c>
      <c r="F79" s="198" t="s">
        <v>690</v>
      </c>
      <c r="G79" s="212">
        <v>190704</v>
      </c>
      <c r="H79" s="198" t="s">
        <v>722</v>
      </c>
      <c r="I79" s="233">
        <v>1851.53</v>
      </c>
      <c r="J79" s="234"/>
      <c r="K79" s="170"/>
    </row>
    <row r="80" spans="2:11" s="228" customFormat="1" ht="76.5">
      <c r="B80" s="169">
        <v>73</v>
      </c>
      <c r="C80" s="239">
        <v>42774</v>
      </c>
      <c r="D80" s="223" t="s">
        <v>1071</v>
      </c>
      <c r="E80" s="252" t="s">
        <v>1021</v>
      </c>
      <c r="F80" s="225" t="s">
        <v>757</v>
      </c>
      <c r="G80" s="235" t="s">
        <v>948</v>
      </c>
      <c r="H80" s="198" t="s">
        <v>868</v>
      </c>
      <c r="I80" s="233">
        <v>4863</v>
      </c>
      <c r="J80" s="230"/>
      <c r="K80" s="170"/>
    </row>
    <row r="81" spans="2:11" s="228" customFormat="1" ht="76.5">
      <c r="B81" s="169">
        <v>74</v>
      </c>
      <c r="C81" s="239">
        <v>42774</v>
      </c>
      <c r="D81" s="223" t="s">
        <v>1071</v>
      </c>
      <c r="E81" s="252" t="s">
        <v>1050</v>
      </c>
      <c r="F81" s="198" t="s">
        <v>759</v>
      </c>
      <c r="G81" s="235" t="s">
        <v>949</v>
      </c>
      <c r="H81" s="198" t="s">
        <v>869</v>
      </c>
      <c r="I81" s="233">
        <v>6786.82</v>
      </c>
      <c r="J81" s="230"/>
      <c r="K81" s="170"/>
    </row>
    <row r="82" spans="2:11" s="228" customFormat="1" ht="63.75">
      <c r="B82" s="169">
        <v>75</v>
      </c>
      <c r="C82" s="248">
        <v>42774</v>
      </c>
      <c r="D82" s="223" t="s">
        <v>1071</v>
      </c>
      <c r="E82" s="252" t="s">
        <v>1049</v>
      </c>
      <c r="F82" s="225" t="s">
        <v>791</v>
      </c>
      <c r="G82" s="235" t="s">
        <v>1010</v>
      </c>
      <c r="H82" s="198" t="s">
        <v>924</v>
      </c>
      <c r="I82" s="233">
        <v>30000</v>
      </c>
      <c r="J82" s="230"/>
      <c r="K82" s="170"/>
    </row>
    <row r="83" spans="2:11" s="228" customFormat="1" ht="51">
      <c r="B83" s="169">
        <v>76</v>
      </c>
      <c r="C83" s="248">
        <v>42775</v>
      </c>
      <c r="D83" s="223" t="s">
        <v>1071</v>
      </c>
      <c r="E83" s="252" t="s">
        <v>1031</v>
      </c>
      <c r="F83" s="225" t="s">
        <v>788</v>
      </c>
      <c r="G83" s="235" t="s">
        <v>985</v>
      </c>
      <c r="H83" s="198" t="s">
        <v>871</v>
      </c>
      <c r="I83" s="233">
        <v>18449</v>
      </c>
      <c r="J83" s="230"/>
      <c r="K83" s="170"/>
    </row>
    <row r="84" spans="2:11" s="228" customFormat="1" ht="63.75">
      <c r="B84" s="169">
        <v>77</v>
      </c>
      <c r="C84" s="248">
        <v>42776</v>
      </c>
      <c r="D84" s="223" t="s">
        <v>1071</v>
      </c>
      <c r="E84" s="252" t="s">
        <v>1057</v>
      </c>
      <c r="F84" s="225" t="s">
        <v>781</v>
      </c>
      <c r="G84" s="212">
        <v>192968</v>
      </c>
      <c r="H84" s="262" t="s">
        <v>876</v>
      </c>
      <c r="I84" s="233">
        <v>14986</v>
      </c>
      <c r="J84" s="230"/>
      <c r="K84" s="170"/>
    </row>
    <row r="85" spans="2:11" s="228" customFormat="1" ht="63.75">
      <c r="B85" s="169">
        <v>78</v>
      </c>
      <c r="C85" s="239">
        <v>42779</v>
      </c>
      <c r="D85" s="223" t="s">
        <v>1071</v>
      </c>
      <c r="E85" s="252" t="s">
        <v>1038</v>
      </c>
      <c r="F85" s="225" t="s">
        <v>654</v>
      </c>
      <c r="G85" s="235" t="s">
        <v>647</v>
      </c>
      <c r="H85" s="198" t="s">
        <v>667</v>
      </c>
      <c r="I85" s="233">
        <f>27189.51+63015.3+31507.65+47261.48+23630.74+47261.48+15753.83+15753.83+23630.74+15753.83+47261.48+15753.83+20071.97+31507.65+39384.57+31507.65+39384.57+31507.65+31507.65</f>
        <v>598645.4100000001</v>
      </c>
      <c r="J85" s="230"/>
      <c r="K85" s="170"/>
    </row>
    <row r="86" spans="2:11" s="228" customFormat="1" ht="63.75">
      <c r="B86" s="169">
        <v>79</v>
      </c>
      <c r="C86" s="248">
        <v>42779</v>
      </c>
      <c r="D86" s="223" t="s">
        <v>1071</v>
      </c>
      <c r="E86" s="252" t="s">
        <v>1025</v>
      </c>
      <c r="F86" s="198" t="s">
        <v>795</v>
      </c>
      <c r="G86" s="235" t="s">
        <v>988</v>
      </c>
      <c r="H86" s="198" t="s">
        <v>881</v>
      </c>
      <c r="I86" s="233">
        <v>1500</v>
      </c>
      <c r="J86" s="230"/>
      <c r="K86" s="170"/>
    </row>
    <row r="87" spans="2:11" s="228" customFormat="1" ht="25.5">
      <c r="B87" s="169">
        <v>80</v>
      </c>
      <c r="C87" s="248">
        <v>42780</v>
      </c>
      <c r="D87" s="223" t="s">
        <v>1071</v>
      </c>
      <c r="E87" s="252" t="s">
        <v>1018</v>
      </c>
      <c r="F87" s="225" t="s">
        <v>658</v>
      </c>
      <c r="G87" s="235" t="s">
        <v>673</v>
      </c>
      <c r="H87" s="225" t="s">
        <v>668</v>
      </c>
      <c r="I87" s="233">
        <v>1400</v>
      </c>
      <c r="J87" s="230"/>
      <c r="K87" s="170"/>
    </row>
    <row r="88" spans="2:11" s="228" customFormat="1" ht="25.5">
      <c r="B88" s="169">
        <v>81</v>
      </c>
      <c r="C88" s="248">
        <v>42780</v>
      </c>
      <c r="D88" s="223" t="s">
        <v>1071</v>
      </c>
      <c r="E88" s="252" t="s">
        <v>1018</v>
      </c>
      <c r="F88" s="225" t="s">
        <v>658</v>
      </c>
      <c r="G88" s="235" t="s">
        <v>673</v>
      </c>
      <c r="H88" s="225" t="s">
        <v>668</v>
      </c>
      <c r="I88" s="233">
        <v>13500</v>
      </c>
      <c r="J88" s="230"/>
      <c r="K88" s="170"/>
    </row>
    <row r="89" spans="2:11" s="228" customFormat="1" ht="38.25">
      <c r="B89" s="169">
        <v>82</v>
      </c>
      <c r="C89" s="248">
        <v>42780</v>
      </c>
      <c r="D89" s="223" t="s">
        <v>1071</v>
      </c>
      <c r="E89" s="252" t="s">
        <v>1028</v>
      </c>
      <c r="F89" s="225" t="s">
        <v>758</v>
      </c>
      <c r="G89" s="237">
        <v>190076</v>
      </c>
      <c r="H89" s="198" t="s">
        <v>827</v>
      </c>
      <c r="I89" s="233">
        <v>3000</v>
      </c>
      <c r="J89" s="230"/>
      <c r="K89" s="170"/>
    </row>
    <row r="90" spans="2:11" s="228" customFormat="1" ht="51">
      <c r="B90" s="169">
        <v>83</v>
      </c>
      <c r="C90" s="248">
        <v>42780</v>
      </c>
      <c r="D90" s="223" t="s">
        <v>1071</v>
      </c>
      <c r="E90" s="252" t="s">
        <v>1065</v>
      </c>
      <c r="F90" s="225" t="s">
        <v>792</v>
      </c>
      <c r="G90" s="235" t="s">
        <v>986</v>
      </c>
      <c r="H90" s="198" t="s">
        <v>877</v>
      </c>
      <c r="I90" s="233">
        <v>958.34</v>
      </c>
      <c r="J90" s="230"/>
      <c r="K90" s="170"/>
    </row>
    <row r="91" spans="2:11" s="228" customFormat="1" ht="25.5">
      <c r="B91" s="169">
        <v>84</v>
      </c>
      <c r="C91" s="239">
        <v>42781</v>
      </c>
      <c r="D91" s="223" t="s">
        <v>1071</v>
      </c>
      <c r="E91" s="220" t="s">
        <v>1018</v>
      </c>
      <c r="F91" s="225" t="s">
        <v>644</v>
      </c>
      <c r="G91" s="212" t="s">
        <v>639</v>
      </c>
      <c r="H91" s="198" t="s">
        <v>642</v>
      </c>
      <c r="I91" s="233">
        <v>20280.09</v>
      </c>
      <c r="J91" s="234"/>
      <c r="K91" s="170"/>
    </row>
    <row r="92" spans="2:11" s="228" customFormat="1" ht="25.5">
      <c r="B92" s="169">
        <v>85</v>
      </c>
      <c r="C92" s="239">
        <v>42781</v>
      </c>
      <c r="D92" s="223" t="s">
        <v>1071</v>
      </c>
      <c r="E92" s="220" t="s">
        <v>1018</v>
      </c>
      <c r="F92" s="198" t="s">
        <v>645</v>
      </c>
      <c r="G92" s="233" t="s">
        <v>640</v>
      </c>
      <c r="H92" s="198" t="s">
        <v>643</v>
      </c>
      <c r="I92" s="233">
        <v>11736.05</v>
      </c>
      <c r="J92" s="234"/>
      <c r="K92" s="170"/>
    </row>
    <row r="93" spans="2:11" s="228" customFormat="1" ht="51">
      <c r="B93" s="169">
        <v>86</v>
      </c>
      <c r="C93" s="239">
        <v>42781</v>
      </c>
      <c r="D93" s="223" t="s">
        <v>1071</v>
      </c>
      <c r="E93" s="252" t="s">
        <v>1018</v>
      </c>
      <c r="F93" s="198" t="s">
        <v>789</v>
      </c>
      <c r="G93" s="235" t="s">
        <v>970</v>
      </c>
      <c r="H93" s="198" t="s">
        <v>872</v>
      </c>
      <c r="I93" s="233">
        <v>7050</v>
      </c>
      <c r="J93" s="230"/>
      <c r="K93" s="170"/>
    </row>
    <row r="94" spans="2:11" s="228" customFormat="1" ht="76.5">
      <c r="B94" s="169">
        <v>87</v>
      </c>
      <c r="C94" s="239">
        <v>42781</v>
      </c>
      <c r="D94" s="223" t="s">
        <v>1071</v>
      </c>
      <c r="E94" s="252" t="s">
        <v>1021</v>
      </c>
      <c r="F94" s="225" t="s">
        <v>757</v>
      </c>
      <c r="G94" s="235" t="s">
        <v>948</v>
      </c>
      <c r="H94" s="198" t="s">
        <v>873</v>
      </c>
      <c r="I94" s="233">
        <v>4863</v>
      </c>
      <c r="J94" s="230"/>
      <c r="K94" s="170"/>
    </row>
    <row r="95" spans="2:11" s="228" customFormat="1" ht="38.25">
      <c r="B95" s="169">
        <v>88</v>
      </c>
      <c r="C95" s="239">
        <v>42781</v>
      </c>
      <c r="D95" s="223" t="s">
        <v>1071</v>
      </c>
      <c r="E95" s="252" t="s">
        <v>1054</v>
      </c>
      <c r="F95" s="225" t="s">
        <v>790</v>
      </c>
      <c r="G95" s="235" t="s">
        <v>971</v>
      </c>
      <c r="H95" s="198" t="s">
        <v>874</v>
      </c>
      <c r="I95" s="233">
        <v>2354</v>
      </c>
      <c r="J95" s="230"/>
      <c r="K95" s="170"/>
    </row>
    <row r="96" spans="2:11" s="228" customFormat="1" ht="63.75">
      <c r="B96" s="169">
        <v>89</v>
      </c>
      <c r="C96" s="239">
        <v>42781</v>
      </c>
      <c r="D96" s="223" t="s">
        <v>1071</v>
      </c>
      <c r="E96" s="252" t="s">
        <v>1049</v>
      </c>
      <c r="F96" s="198" t="s">
        <v>791</v>
      </c>
      <c r="G96" s="235" t="s">
        <v>972</v>
      </c>
      <c r="H96" s="198" t="s">
        <v>875</v>
      </c>
      <c r="I96" s="233">
        <v>11750</v>
      </c>
      <c r="J96" s="230"/>
      <c r="K96" s="170"/>
    </row>
    <row r="97" spans="2:11" s="228" customFormat="1" ht="38.25">
      <c r="B97" s="169">
        <v>90</v>
      </c>
      <c r="C97" s="248">
        <v>42781</v>
      </c>
      <c r="D97" s="223" t="s">
        <v>1071</v>
      </c>
      <c r="E97" s="252" t="s">
        <v>1059</v>
      </c>
      <c r="F97" s="225" t="s">
        <v>511</v>
      </c>
      <c r="G97" s="235" t="s">
        <v>993</v>
      </c>
      <c r="H97" s="198" t="s">
        <v>886</v>
      </c>
      <c r="I97" s="233">
        <v>755.2</v>
      </c>
      <c r="J97" s="230"/>
      <c r="K97" s="170"/>
    </row>
    <row r="98" spans="2:11" s="228" customFormat="1" ht="25.5">
      <c r="B98" s="169">
        <v>91</v>
      </c>
      <c r="C98" s="248">
        <v>42782</v>
      </c>
      <c r="D98" s="223" t="s">
        <v>1071</v>
      </c>
      <c r="E98" s="252" t="s">
        <v>1028</v>
      </c>
      <c r="F98" s="225" t="s">
        <v>1072</v>
      </c>
      <c r="G98" s="237">
        <v>190162</v>
      </c>
      <c r="H98" s="225" t="s">
        <v>826</v>
      </c>
      <c r="I98" s="233">
        <v>1500</v>
      </c>
      <c r="J98" s="230"/>
      <c r="K98" s="170"/>
    </row>
    <row r="99" spans="2:11" s="228" customFormat="1" ht="89.25">
      <c r="B99" s="169">
        <v>92</v>
      </c>
      <c r="C99" s="248">
        <v>42782</v>
      </c>
      <c r="D99" s="223" t="s">
        <v>1071</v>
      </c>
      <c r="E99" s="253" t="s">
        <v>1030</v>
      </c>
      <c r="F99" s="225" t="s">
        <v>766</v>
      </c>
      <c r="G99" s="212">
        <v>190519</v>
      </c>
      <c r="H99" s="198" t="s">
        <v>879</v>
      </c>
      <c r="I99" s="233">
        <v>413</v>
      </c>
      <c r="J99" s="230"/>
      <c r="K99" s="170"/>
    </row>
    <row r="100" spans="2:11" s="228" customFormat="1" ht="89.25">
      <c r="B100" s="169">
        <v>93</v>
      </c>
      <c r="C100" s="248">
        <v>42782</v>
      </c>
      <c r="D100" s="223" t="s">
        <v>1071</v>
      </c>
      <c r="E100" s="252" t="s">
        <v>1025</v>
      </c>
      <c r="F100" s="225" t="s">
        <v>794</v>
      </c>
      <c r="G100" s="235" t="s">
        <v>987</v>
      </c>
      <c r="H100" s="198" t="s">
        <v>880</v>
      </c>
      <c r="I100" s="233">
        <v>1223</v>
      </c>
      <c r="J100" s="230"/>
      <c r="K100" s="170"/>
    </row>
    <row r="101" spans="2:11" s="228" customFormat="1" ht="76.5">
      <c r="B101" s="169">
        <v>94</v>
      </c>
      <c r="C101" s="248">
        <v>42783</v>
      </c>
      <c r="D101" s="223" t="s">
        <v>1071</v>
      </c>
      <c r="E101" s="252" t="s">
        <v>1025</v>
      </c>
      <c r="F101" s="225" t="s">
        <v>796</v>
      </c>
      <c r="G101" s="235" t="s">
        <v>989</v>
      </c>
      <c r="H101" s="198" t="s">
        <v>882</v>
      </c>
      <c r="I101" s="233">
        <v>2000</v>
      </c>
      <c r="J101" s="230"/>
      <c r="K101" s="170"/>
    </row>
    <row r="102" spans="2:11" s="228" customFormat="1" ht="76.5">
      <c r="B102" s="169">
        <v>95</v>
      </c>
      <c r="C102" s="248">
        <v>42783</v>
      </c>
      <c r="D102" s="223" t="s">
        <v>1071</v>
      </c>
      <c r="E102" s="252" t="s">
        <v>1064</v>
      </c>
      <c r="F102" s="225" t="s">
        <v>770</v>
      </c>
      <c r="G102" s="212">
        <v>193659</v>
      </c>
      <c r="H102" s="198" t="s">
        <v>920</v>
      </c>
      <c r="I102" s="233">
        <v>21000</v>
      </c>
      <c r="J102" s="230"/>
      <c r="K102" s="170"/>
    </row>
    <row r="103" spans="2:11" s="228" customFormat="1" ht="38.25">
      <c r="B103" s="169">
        <v>96</v>
      </c>
      <c r="C103" s="248">
        <v>42786</v>
      </c>
      <c r="D103" s="223" t="s">
        <v>1071</v>
      </c>
      <c r="E103" s="220" t="s">
        <v>1018</v>
      </c>
      <c r="F103" s="211" t="s">
        <v>690</v>
      </c>
      <c r="G103" s="202">
        <v>191018</v>
      </c>
      <c r="H103" s="198" t="s">
        <v>728</v>
      </c>
      <c r="I103" s="233">
        <v>152.1</v>
      </c>
      <c r="J103" s="234"/>
      <c r="K103" s="170"/>
    </row>
    <row r="104" spans="2:11" s="228" customFormat="1" ht="38.25">
      <c r="B104" s="169">
        <v>97</v>
      </c>
      <c r="C104" s="248">
        <v>42786</v>
      </c>
      <c r="D104" s="223" t="s">
        <v>1071</v>
      </c>
      <c r="E104" s="252" t="s">
        <v>1018</v>
      </c>
      <c r="F104" s="198" t="s">
        <v>797</v>
      </c>
      <c r="G104" s="235" t="s">
        <v>990</v>
      </c>
      <c r="H104" s="225" t="s">
        <v>883</v>
      </c>
      <c r="I104" s="233">
        <v>60</v>
      </c>
      <c r="J104" s="230"/>
      <c r="K104" s="170"/>
    </row>
    <row r="105" spans="2:11" s="228" customFormat="1" ht="38.25">
      <c r="B105" s="169">
        <v>98</v>
      </c>
      <c r="C105" s="248">
        <v>42786</v>
      </c>
      <c r="D105" s="223" t="s">
        <v>1071</v>
      </c>
      <c r="E105" s="252" t="s">
        <v>1058</v>
      </c>
      <c r="F105" s="225" t="s">
        <v>798</v>
      </c>
      <c r="G105" s="235" t="s">
        <v>992</v>
      </c>
      <c r="H105" s="198" t="s">
        <v>885</v>
      </c>
      <c r="I105" s="233">
        <v>1500</v>
      </c>
      <c r="J105" s="230"/>
      <c r="K105" s="170"/>
    </row>
    <row r="106" spans="2:11" s="228" customFormat="1" ht="63.75">
      <c r="B106" s="169">
        <v>99</v>
      </c>
      <c r="C106" s="239">
        <v>42787</v>
      </c>
      <c r="D106" s="223" t="s">
        <v>1071</v>
      </c>
      <c r="E106" s="252" t="s">
        <v>1059</v>
      </c>
      <c r="F106" s="198" t="s">
        <v>513</v>
      </c>
      <c r="G106" s="235" t="s">
        <v>991</v>
      </c>
      <c r="H106" s="198" t="s">
        <v>884</v>
      </c>
      <c r="I106" s="233">
        <v>895</v>
      </c>
      <c r="J106" s="230"/>
      <c r="K106" s="170"/>
    </row>
    <row r="107" spans="2:11" s="228" customFormat="1" ht="89.25">
      <c r="B107" s="169">
        <v>100</v>
      </c>
      <c r="C107" s="248">
        <v>42787</v>
      </c>
      <c r="D107" s="223" t="s">
        <v>1071</v>
      </c>
      <c r="E107" s="252" t="s">
        <v>1062</v>
      </c>
      <c r="F107" s="225" t="s">
        <v>803</v>
      </c>
      <c r="G107" s="235" t="s">
        <v>999</v>
      </c>
      <c r="H107" s="198" t="s">
        <v>899</v>
      </c>
      <c r="I107" s="233">
        <v>12600</v>
      </c>
      <c r="J107" s="230"/>
      <c r="K107" s="170"/>
    </row>
    <row r="108" spans="2:11" s="228" customFormat="1" ht="38.25">
      <c r="B108" s="169">
        <v>101</v>
      </c>
      <c r="C108" s="239">
        <v>42788</v>
      </c>
      <c r="D108" s="223" t="s">
        <v>1071</v>
      </c>
      <c r="E108" s="252" t="s">
        <v>1053</v>
      </c>
      <c r="F108" s="225" t="s">
        <v>762</v>
      </c>
      <c r="G108" s="235" t="s">
        <v>952</v>
      </c>
      <c r="H108" s="198" t="s">
        <v>887</v>
      </c>
      <c r="I108" s="233">
        <v>4658</v>
      </c>
      <c r="J108" s="230"/>
      <c r="K108" s="170"/>
    </row>
    <row r="109" spans="2:11" s="228" customFormat="1" ht="63.75">
      <c r="B109" s="169">
        <v>102</v>
      </c>
      <c r="C109" s="248">
        <v>42788</v>
      </c>
      <c r="D109" s="223" t="s">
        <v>1071</v>
      </c>
      <c r="E109" s="252" t="s">
        <v>1068</v>
      </c>
      <c r="F109" s="225" t="s">
        <v>799</v>
      </c>
      <c r="G109" s="235" t="s">
        <v>994</v>
      </c>
      <c r="H109" s="198" t="s">
        <v>888</v>
      </c>
      <c r="I109" s="233">
        <v>803.01</v>
      </c>
      <c r="J109" s="230"/>
      <c r="K109" s="170"/>
    </row>
    <row r="110" spans="2:11" s="228" customFormat="1" ht="76.5">
      <c r="B110" s="169">
        <v>103</v>
      </c>
      <c r="C110" s="239">
        <v>42788</v>
      </c>
      <c r="D110" s="223" t="s">
        <v>1071</v>
      </c>
      <c r="E110" s="252" t="s">
        <v>1021</v>
      </c>
      <c r="F110" s="225" t="s">
        <v>757</v>
      </c>
      <c r="G110" s="235" t="s">
        <v>948</v>
      </c>
      <c r="H110" s="198" t="s">
        <v>889</v>
      </c>
      <c r="I110" s="233">
        <v>3481</v>
      </c>
      <c r="J110" s="230"/>
      <c r="K110" s="170"/>
    </row>
    <row r="111" spans="2:11" s="228" customFormat="1" ht="76.5">
      <c r="B111" s="169">
        <v>104</v>
      </c>
      <c r="C111" s="239">
        <v>42788</v>
      </c>
      <c r="D111" s="223" t="s">
        <v>1071</v>
      </c>
      <c r="E111" s="252" t="s">
        <v>1021</v>
      </c>
      <c r="F111" s="225" t="s">
        <v>757</v>
      </c>
      <c r="G111" s="235" t="s">
        <v>948</v>
      </c>
      <c r="H111" s="198" t="s">
        <v>890</v>
      </c>
      <c r="I111" s="233">
        <v>7417</v>
      </c>
      <c r="J111" s="230"/>
      <c r="K111" s="170"/>
    </row>
    <row r="112" spans="2:11" s="228" customFormat="1" ht="25.5">
      <c r="B112" s="169">
        <v>105</v>
      </c>
      <c r="C112" s="239">
        <v>42789</v>
      </c>
      <c r="D112" s="223" t="s">
        <v>1071</v>
      </c>
      <c r="E112" s="252" t="s">
        <v>1018</v>
      </c>
      <c r="F112" s="225" t="s">
        <v>800</v>
      </c>
      <c r="G112" s="235" t="s">
        <v>973</v>
      </c>
      <c r="H112" s="198" t="s">
        <v>891</v>
      </c>
      <c r="I112" s="233">
        <v>85560</v>
      </c>
      <c r="J112" s="230"/>
      <c r="K112" s="170"/>
    </row>
    <row r="113" spans="2:11" s="228" customFormat="1" ht="38.25">
      <c r="B113" s="169">
        <v>106</v>
      </c>
      <c r="C113" s="248">
        <v>42789</v>
      </c>
      <c r="D113" s="223" t="s">
        <v>1071</v>
      </c>
      <c r="E113" s="252" t="s">
        <v>1043</v>
      </c>
      <c r="F113" s="225" t="s">
        <v>802</v>
      </c>
      <c r="G113" s="235" t="s">
        <v>995</v>
      </c>
      <c r="H113" s="198" t="s">
        <v>894</v>
      </c>
      <c r="I113" s="233">
        <v>1003.59</v>
      </c>
      <c r="J113" s="230"/>
      <c r="K113" s="170"/>
    </row>
    <row r="114" spans="2:11" s="228" customFormat="1" ht="38.25">
      <c r="B114" s="169">
        <v>107</v>
      </c>
      <c r="C114" s="248">
        <v>42789</v>
      </c>
      <c r="D114" s="223" t="s">
        <v>1071</v>
      </c>
      <c r="E114" s="252" t="s">
        <v>1043</v>
      </c>
      <c r="F114" s="225" t="s">
        <v>802</v>
      </c>
      <c r="G114" s="235" t="s">
        <v>995</v>
      </c>
      <c r="H114" s="198" t="s">
        <v>894</v>
      </c>
      <c r="I114" s="233">
        <v>2514.51</v>
      </c>
      <c r="J114" s="230"/>
      <c r="K114" s="170"/>
    </row>
    <row r="115" spans="2:11" s="228" customFormat="1" ht="25.5">
      <c r="B115" s="169">
        <v>108</v>
      </c>
      <c r="C115" s="248">
        <v>42789</v>
      </c>
      <c r="D115" s="223" t="s">
        <v>1071</v>
      </c>
      <c r="E115" s="252" t="s">
        <v>1043</v>
      </c>
      <c r="F115" s="225" t="s">
        <v>804</v>
      </c>
      <c r="G115" s="235" t="s">
        <v>1000</v>
      </c>
      <c r="H115" s="198" t="s">
        <v>900</v>
      </c>
      <c r="I115" s="233">
        <v>8107.19</v>
      </c>
      <c r="J115" s="230"/>
      <c r="K115" s="170"/>
    </row>
    <row r="116" spans="2:11" s="228" customFormat="1" ht="38.25">
      <c r="B116" s="169">
        <v>109</v>
      </c>
      <c r="C116" s="239">
        <v>42790</v>
      </c>
      <c r="D116" s="223" t="s">
        <v>1071</v>
      </c>
      <c r="E116" s="252" t="s">
        <v>1037</v>
      </c>
      <c r="F116" s="225" t="s">
        <v>801</v>
      </c>
      <c r="G116" s="235" t="s">
        <v>974</v>
      </c>
      <c r="H116" s="198" t="s">
        <v>892</v>
      </c>
      <c r="I116" s="233">
        <v>175378</v>
      </c>
      <c r="J116" s="230"/>
      <c r="K116" s="170"/>
    </row>
    <row r="117" spans="2:11" s="228" customFormat="1" ht="51">
      <c r="B117" s="169">
        <v>110</v>
      </c>
      <c r="C117" s="248">
        <v>42790</v>
      </c>
      <c r="D117" s="223" t="s">
        <v>1071</v>
      </c>
      <c r="E117" s="252" t="s">
        <v>1066</v>
      </c>
      <c r="F117" s="225" t="s">
        <v>755</v>
      </c>
      <c r="G117" s="235" t="s">
        <v>983</v>
      </c>
      <c r="H117" s="198" t="s">
        <v>822</v>
      </c>
      <c r="I117" s="233">
        <v>16080</v>
      </c>
      <c r="J117" s="230"/>
      <c r="K117" s="170"/>
    </row>
    <row r="118" spans="2:11" s="228" customFormat="1" ht="38.25">
      <c r="B118" s="169">
        <v>111</v>
      </c>
      <c r="C118" s="248">
        <v>42790</v>
      </c>
      <c r="D118" s="223" t="s">
        <v>1071</v>
      </c>
      <c r="E118" s="252" t="s">
        <v>1031</v>
      </c>
      <c r="F118" s="198" t="s">
        <v>767</v>
      </c>
      <c r="G118" s="235" t="s">
        <v>997</v>
      </c>
      <c r="H118" s="198" t="s">
        <v>895</v>
      </c>
      <c r="I118" s="233">
        <v>790</v>
      </c>
      <c r="J118" s="230"/>
      <c r="K118" s="170"/>
    </row>
    <row r="119" spans="2:11" s="228" customFormat="1" ht="76.5">
      <c r="B119" s="169">
        <v>112</v>
      </c>
      <c r="C119" s="248">
        <v>42790</v>
      </c>
      <c r="D119" s="223" t="s">
        <v>1071</v>
      </c>
      <c r="E119" s="252" t="s">
        <v>1038</v>
      </c>
      <c r="F119" s="225" t="s">
        <v>659</v>
      </c>
      <c r="G119" s="235" t="s">
        <v>1002</v>
      </c>
      <c r="H119" s="198" t="s">
        <v>907</v>
      </c>
      <c r="I119" s="233">
        <v>27845.88</v>
      </c>
      <c r="J119" s="230"/>
      <c r="K119" s="170"/>
    </row>
    <row r="120" spans="2:11" s="228" customFormat="1" ht="25.5">
      <c r="B120" s="169">
        <v>113</v>
      </c>
      <c r="C120" s="239">
        <v>42793</v>
      </c>
      <c r="D120" s="223" t="s">
        <v>1071</v>
      </c>
      <c r="E120" s="252" t="s">
        <v>1046</v>
      </c>
      <c r="F120" s="225" t="s">
        <v>440</v>
      </c>
      <c r="G120" s="212">
        <v>194183</v>
      </c>
      <c r="H120" s="198" t="s">
        <v>729</v>
      </c>
      <c r="I120" s="233">
        <v>8571.9</v>
      </c>
      <c r="J120" s="234"/>
      <c r="K120" s="170"/>
    </row>
    <row r="121" spans="2:11" s="228" customFormat="1" ht="25.5">
      <c r="B121" s="169">
        <v>114</v>
      </c>
      <c r="C121" s="239">
        <v>42793</v>
      </c>
      <c r="D121" s="223" t="s">
        <v>1071</v>
      </c>
      <c r="E121" s="220" t="s">
        <v>1018</v>
      </c>
      <c r="F121" s="198" t="s">
        <v>690</v>
      </c>
      <c r="G121" s="212">
        <v>191018</v>
      </c>
      <c r="H121" s="198" t="s">
        <v>713</v>
      </c>
      <c r="I121" s="233">
        <v>46.62</v>
      </c>
      <c r="J121" s="234"/>
      <c r="K121" s="170"/>
    </row>
    <row r="122" spans="2:11" s="228" customFormat="1" ht="25.5">
      <c r="B122" s="169">
        <v>115</v>
      </c>
      <c r="C122" s="239">
        <v>42793</v>
      </c>
      <c r="D122" s="223" t="s">
        <v>1071</v>
      </c>
      <c r="E122" s="220" t="s">
        <v>1018</v>
      </c>
      <c r="F122" s="198" t="s">
        <v>690</v>
      </c>
      <c r="G122" s="212">
        <v>190704</v>
      </c>
      <c r="H122" s="198" t="s">
        <v>715</v>
      </c>
      <c r="I122" s="233">
        <v>366</v>
      </c>
      <c r="J122" s="234"/>
      <c r="K122" s="170"/>
    </row>
    <row r="123" spans="2:11" s="228" customFormat="1" ht="89.25">
      <c r="B123" s="169">
        <v>116</v>
      </c>
      <c r="C123" s="239">
        <v>42793</v>
      </c>
      <c r="D123" s="223" t="s">
        <v>1071</v>
      </c>
      <c r="E123" s="252" t="s">
        <v>1047</v>
      </c>
      <c r="F123" s="198" t="s">
        <v>438</v>
      </c>
      <c r="G123" s="212">
        <v>194112</v>
      </c>
      <c r="H123" s="198" t="s">
        <v>730</v>
      </c>
      <c r="I123" s="233">
        <v>24360</v>
      </c>
      <c r="J123" s="234"/>
      <c r="K123" s="170"/>
    </row>
    <row r="124" spans="2:11" s="228" customFormat="1" ht="25.5">
      <c r="B124" s="169">
        <v>117</v>
      </c>
      <c r="C124" s="239">
        <v>42793</v>
      </c>
      <c r="D124" s="223" t="s">
        <v>1071</v>
      </c>
      <c r="E124" s="252" t="s">
        <v>1024</v>
      </c>
      <c r="F124" s="225" t="s">
        <v>784</v>
      </c>
      <c r="G124" s="212">
        <v>183178</v>
      </c>
      <c r="H124" s="198" t="s">
        <v>862</v>
      </c>
      <c r="I124" s="233">
        <v>183409.8</v>
      </c>
      <c r="J124" s="230"/>
      <c r="K124" s="170"/>
    </row>
    <row r="125" spans="2:11" s="228" customFormat="1" ht="38.25">
      <c r="B125" s="169">
        <v>118</v>
      </c>
      <c r="C125" s="239">
        <v>42793</v>
      </c>
      <c r="D125" s="223" t="s">
        <v>1071</v>
      </c>
      <c r="E125" s="252" t="s">
        <v>1040</v>
      </c>
      <c r="F125" s="225" t="s">
        <v>778</v>
      </c>
      <c r="G125" s="235" t="s">
        <v>975</v>
      </c>
      <c r="H125" s="198" t="s">
        <v>893</v>
      </c>
      <c r="I125" s="233">
        <v>10000</v>
      </c>
      <c r="J125" s="230"/>
      <c r="K125" s="170"/>
    </row>
    <row r="126" spans="2:11" s="228" customFormat="1" ht="25.5">
      <c r="B126" s="169">
        <v>119</v>
      </c>
      <c r="C126" s="248">
        <v>42793</v>
      </c>
      <c r="D126" s="223" t="s">
        <v>1071</v>
      </c>
      <c r="E126" s="252" t="s">
        <v>1028</v>
      </c>
      <c r="F126" s="225" t="s">
        <v>764</v>
      </c>
      <c r="G126" s="235" t="s">
        <v>996</v>
      </c>
      <c r="H126" s="198" t="s">
        <v>835</v>
      </c>
      <c r="I126" s="233">
        <v>2500</v>
      </c>
      <c r="J126" s="230"/>
      <c r="K126" s="170"/>
    </row>
    <row r="127" spans="2:11" s="228" customFormat="1" ht="63.75">
      <c r="B127" s="169">
        <v>120</v>
      </c>
      <c r="C127" s="239">
        <v>42793</v>
      </c>
      <c r="D127" s="223" t="s">
        <v>1071</v>
      </c>
      <c r="E127" s="253" t="s">
        <v>1055</v>
      </c>
      <c r="F127" s="225" t="s">
        <v>783</v>
      </c>
      <c r="G127" s="235" t="s">
        <v>965</v>
      </c>
      <c r="H127" s="198" t="s">
        <v>896</v>
      </c>
      <c r="I127" s="233">
        <v>2360.42</v>
      </c>
      <c r="J127" s="230"/>
      <c r="K127" s="170"/>
    </row>
    <row r="128" spans="2:11" s="228" customFormat="1" ht="51">
      <c r="B128" s="169">
        <v>121</v>
      </c>
      <c r="C128" s="239">
        <v>42793</v>
      </c>
      <c r="D128" s="223" t="s">
        <v>1071</v>
      </c>
      <c r="E128" s="252" t="s">
        <v>1050</v>
      </c>
      <c r="F128" s="225" t="s">
        <v>759</v>
      </c>
      <c r="G128" s="218" t="s">
        <v>954</v>
      </c>
      <c r="H128" s="198" t="s">
        <v>897</v>
      </c>
      <c r="I128" s="233">
        <v>2946.86</v>
      </c>
      <c r="J128" s="230"/>
      <c r="K128" s="170"/>
    </row>
    <row r="129" spans="2:11" s="228" customFormat="1" ht="63.75">
      <c r="B129" s="169">
        <v>122</v>
      </c>
      <c r="C129" s="239">
        <v>42793</v>
      </c>
      <c r="D129" s="223" t="s">
        <v>1071</v>
      </c>
      <c r="E129" s="252" t="s">
        <v>1023</v>
      </c>
      <c r="F129" s="225" t="s">
        <v>765</v>
      </c>
      <c r="G129" s="235" t="s">
        <v>998</v>
      </c>
      <c r="H129" s="198" t="s">
        <v>898</v>
      </c>
      <c r="I129" s="233">
        <v>2596</v>
      </c>
      <c r="J129" s="230"/>
      <c r="K129" s="170"/>
    </row>
    <row r="130" spans="2:11" s="228" customFormat="1" ht="38.25">
      <c r="B130" s="169">
        <v>123</v>
      </c>
      <c r="C130" s="239">
        <v>42793</v>
      </c>
      <c r="D130" s="223" t="s">
        <v>1071</v>
      </c>
      <c r="E130" s="252" t="s">
        <v>1038</v>
      </c>
      <c r="F130" s="225" t="s">
        <v>657</v>
      </c>
      <c r="G130" s="235" t="s">
        <v>650</v>
      </c>
      <c r="H130" s="198" t="s">
        <v>669</v>
      </c>
      <c r="I130" s="233">
        <v>804130.4</v>
      </c>
      <c r="J130" s="230"/>
      <c r="K130" s="170"/>
    </row>
    <row r="131" spans="2:11" s="228" customFormat="1" ht="38.25">
      <c r="B131" s="169">
        <v>124</v>
      </c>
      <c r="C131" s="239">
        <v>42794</v>
      </c>
      <c r="D131" s="223" t="s">
        <v>1071</v>
      </c>
      <c r="E131" s="252" t="s">
        <v>1034</v>
      </c>
      <c r="F131" s="198" t="s">
        <v>699</v>
      </c>
      <c r="G131" s="212">
        <v>193300</v>
      </c>
      <c r="H131" s="225" t="s">
        <v>731</v>
      </c>
      <c r="I131" s="233">
        <v>2752.8</v>
      </c>
      <c r="J131" s="234"/>
      <c r="K131" s="170"/>
    </row>
    <row r="132" spans="2:11" s="228" customFormat="1" ht="38.25">
      <c r="B132" s="169">
        <v>125</v>
      </c>
      <c r="C132" s="248">
        <v>42795</v>
      </c>
      <c r="D132" s="223" t="s">
        <v>1071</v>
      </c>
      <c r="E132" s="252" t="s">
        <v>1053</v>
      </c>
      <c r="F132" s="225" t="s">
        <v>787</v>
      </c>
      <c r="G132" s="235" t="s">
        <v>984</v>
      </c>
      <c r="H132" s="198" t="s">
        <v>870</v>
      </c>
      <c r="I132" s="233">
        <v>2625</v>
      </c>
      <c r="J132" s="230"/>
      <c r="K132" s="170"/>
    </row>
    <row r="133" spans="2:11" s="228" customFormat="1" ht="38.25">
      <c r="B133" s="169">
        <v>126</v>
      </c>
      <c r="C133" s="239">
        <v>42795</v>
      </c>
      <c r="D133" s="223" t="s">
        <v>1071</v>
      </c>
      <c r="E133" s="252" t="s">
        <v>1042</v>
      </c>
      <c r="F133" s="225" t="s">
        <v>655</v>
      </c>
      <c r="G133" s="235" t="s">
        <v>648</v>
      </c>
      <c r="H133" s="198" t="s">
        <v>664</v>
      </c>
      <c r="I133" s="230"/>
      <c r="J133" s="233">
        <v>338817.95</v>
      </c>
      <c r="K133" s="170"/>
    </row>
    <row r="134" spans="2:11" s="228" customFormat="1" ht="38.25">
      <c r="B134" s="169">
        <v>127</v>
      </c>
      <c r="C134" s="239">
        <v>42795</v>
      </c>
      <c r="D134" s="223" t="s">
        <v>1071</v>
      </c>
      <c r="E134" s="252"/>
      <c r="F134" s="225" t="s">
        <v>502</v>
      </c>
      <c r="G134" s="235" t="s">
        <v>1001</v>
      </c>
      <c r="H134" s="198" t="s">
        <v>901</v>
      </c>
      <c r="I134" s="233">
        <v>24500</v>
      </c>
      <c r="J134" s="230"/>
      <c r="K134" s="170"/>
    </row>
    <row r="135" spans="2:11" s="228" customFormat="1" ht="76.5">
      <c r="B135" s="169">
        <v>128</v>
      </c>
      <c r="C135" s="239">
        <v>42795</v>
      </c>
      <c r="D135" s="223" t="s">
        <v>1071</v>
      </c>
      <c r="E135" s="254" t="s">
        <v>1018</v>
      </c>
      <c r="F135" s="198" t="s">
        <v>776</v>
      </c>
      <c r="G135" s="235" t="s">
        <v>958</v>
      </c>
      <c r="H135" s="198" t="s">
        <v>902</v>
      </c>
      <c r="I135" s="233">
        <v>84789.88</v>
      </c>
      <c r="J135" s="230"/>
      <c r="K135" s="170"/>
    </row>
    <row r="136" spans="2:11" s="228" customFormat="1" ht="63.75">
      <c r="B136" s="169">
        <v>129</v>
      </c>
      <c r="C136" s="239">
        <v>42797</v>
      </c>
      <c r="D136" s="223" t="s">
        <v>1071</v>
      </c>
      <c r="E136" s="252" t="s">
        <v>1021</v>
      </c>
      <c r="F136" s="225" t="s">
        <v>757</v>
      </c>
      <c r="G136" s="235" t="s">
        <v>948</v>
      </c>
      <c r="H136" s="198" t="s">
        <v>903</v>
      </c>
      <c r="I136" s="233">
        <v>3481</v>
      </c>
      <c r="J136" s="230"/>
      <c r="K136" s="170"/>
    </row>
    <row r="137" spans="2:11" s="228" customFormat="1" ht="51">
      <c r="B137" s="169">
        <v>130</v>
      </c>
      <c r="C137" s="239">
        <v>42797</v>
      </c>
      <c r="D137" s="223" t="s">
        <v>1071</v>
      </c>
      <c r="E137" s="252" t="s">
        <v>1018</v>
      </c>
      <c r="F137" s="225" t="s">
        <v>768</v>
      </c>
      <c r="G137" s="235" t="s">
        <v>953</v>
      </c>
      <c r="H137" s="198" t="s">
        <v>839</v>
      </c>
      <c r="I137" s="233">
        <v>3289</v>
      </c>
      <c r="J137" s="230"/>
      <c r="K137" s="170"/>
    </row>
    <row r="138" spans="2:11" s="228" customFormat="1" ht="51">
      <c r="B138" s="169">
        <v>131</v>
      </c>
      <c r="C138" s="239">
        <v>42797</v>
      </c>
      <c r="D138" s="223" t="s">
        <v>1071</v>
      </c>
      <c r="E138" s="252" t="s">
        <v>1018</v>
      </c>
      <c r="F138" s="225" t="s">
        <v>768</v>
      </c>
      <c r="G138" s="235" t="s">
        <v>953</v>
      </c>
      <c r="H138" s="198" t="s">
        <v>839</v>
      </c>
      <c r="I138" s="233">
        <v>3056</v>
      </c>
      <c r="J138" s="230"/>
      <c r="K138" s="170"/>
    </row>
    <row r="139" spans="2:11" s="228" customFormat="1" ht="38.25">
      <c r="B139" s="169">
        <v>132</v>
      </c>
      <c r="C139" s="239">
        <v>42797</v>
      </c>
      <c r="D139" s="223" t="s">
        <v>1071</v>
      </c>
      <c r="E139" s="252" t="s">
        <v>1035</v>
      </c>
      <c r="F139" s="225" t="s">
        <v>805</v>
      </c>
      <c r="G139" s="235" t="s">
        <v>976</v>
      </c>
      <c r="H139" s="198" t="s">
        <v>904</v>
      </c>
      <c r="I139" s="233">
        <v>6633.33</v>
      </c>
      <c r="J139" s="230"/>
      <c r="K139" s="170"/>
    </row>
    <row r="140" spans="2:11" s="228" customFormat="1" ht="38.25">
      <c r="B140" s="169">
        <v>133</v>
      </c>
      <c r="C140" s="239">
        <v>42797</v>
      </c>
      <c r="D140" s="223" t="s">
        <v>1071</v>
      </c>
      <c r="E140" s="252" t="s">
        <v>1041</v>
      </c>
      <c r="F140" s="225" t="s">
        <v>753</v>
      </c>
      <c r="G140" s="218" t="s">
        <v>969</v>
      </c>
      <c r="H140" s="198" t="s">
        <v>905</v>
      </c>
      <c r="I140" s="230"/>
      <c r="J140" s="238">
        <v>539.24</v>
      </c>
      <c r="K140" s="170"/>
    </row>
    <row r="141" spans="2:11" s="228" customFormat="1" ht="76.5">
      <c r="B141" s="169">
        <v>134</v>
      </c>
      <c r="C141" s="239">
        <v>42797</v>
      </c>
      <c r="D141" s="223" t="s">
        <v>1071</v>
      </c>
      <c r="E141" s="252" t="s">
        <v>1021</v>
      </c>
      <c r="F141" s="225" t="s">
        <v>757</v>
      </c>
      <c r="G141" s="235" t="s">
        <v>948</v>
      </c>
      <c r="H141" s="198" t="s">
        <v>903</v>
      </c>
      <c r="I141" s="233">
        <v>7417</v>
      </c>
      <c r="J141" s="230"/>
      <c r="K141" s="170"/>
    </row>
    <row r="142" spans="2:11" s="228" customFormat="1" ht="51">
      <c r="B142" s="169">
        <v>135</v>
      </c>
      <c r="C142" s="239">
        <v>42797</v>
      </c>
      <c r="D142" s="223" t="s">
        <v>1071</v>
      </c>
      <c r="E142" s="252" t="s">
        <v>1018</v>
      </c>
      <c r="F142" s="225" t="s">
        <v>768</v>
      </c>
      <c r="G142" s="235" t="s">
        <v>953</v>
      </c>
      <c r="H142" s="198" t="s">
        <v>839</v>
      </c>
      <c r="I142" s="233">
        <v>1035.67</v>
      </c>
      <c r="J142" s="230"/>
      <c r="K142" s="170"/>
    </row>
    <row r="143" spans="2:11" s="228" customFormat="1" ht="51">
      <c r="B143" s="169">
        <v>136</v>
      </c>
      <c r="C143" s="239">
        <v>42797</v>
      </c>
      <c r="D143" s="223" t="s">
        <v>1071</v>
      </c>
      <c r="E143" s="252" t="s">
        <v>1018</v>
      </c>
      <c r="F143" s="225" t="s">
        <v>768</v>
      </c>
      <c r="G143" s="235" t="s">
        <v>953</v>
      </c>
      <c r="H143" s="198" t="s">
        <v>839</v>
      </c>
      <c r="I143" s="233">
        <v>503.36</v>
      </c>
      <c r="J143" s="230"/>
      <c r="K143" s="170"/>
    </row>
    <row r="144" spans="2:11" s="228" customFormat="1" ht="51">
      <c r="B144" s="169">
        <v>137</v>
      </c>
      <c r="C144" s="239">
        <v>42797</v>
      </c>
      <c r="D144" s="223" t="s">
        <v>1071</v>
      </c>
      <c r="E144" s="252" t="s">
        <v>1018</v>
      </c>
      <c r="F144" s="225" t="s">
        <v>768</v>
      </c>
      <c r="G144" s="235" t="s">
        <v>953</v>
      </c>
      <c r="H144" s="198" t="s">
        <v>839</v>
      </c>
      <c r="I144" s="233">
        <v>1316</v>
      </c>
      <c r="J144" s="230"/>
      <c r="K144" s="170"/>
    </row>
    <row r="145" spans="2:11" s="228" customFormat="1" ht="51">
      <c r="B145" s="169">
        <v>138</v>
      </c>
      <c r="C145" s="239">
        <v>42797</v>
      </c>
      <c r="D145" s="223" t="s">
        <v>1071</v>
      </c>
      <c r="E145" s="252" t="s">
        <v>1018</v>
      </c>
      <c r="F145" s="225" t="s">
        <v>768</v>
      </c>
      <c r="G145" s="235" t="s">
        <v>953</v>
      </c>
      <c r="H145" s="198" t="s">
        <v>839</v>
      </c>
      <c r="I145" s="233">
        <v>850</v>
      </c>
      <c r="J145" s="230"/>
      <c r="K145" s="170"/>
    </row>
    <row r="146" spans="2:11" s="228" customFormat="1" ht="51">
      <c r="B146" s="169">
        <v>139</v>
      </c>
      <c r="C146" s="239">
        <v>42797</v>
      </c>
      <c r="D146" s="223" t="s">
        <v>1071</v>
      </c>
      <c r="E146" s="252" t="s">
        <v>1018</v>
      </c>
      <c r="F146" s="225" t="s">
        <v>768</v>
      </c>
      <c r="G146" s="235" t="s">
        <v>953</v>
      </c>
      <c r="H146" s="198" t="s">
        <v>839</v>
      </c>
      <c r="I146" s="233">
        <v>850</v>
      </c>
      <c r="J146" s="230"/>
      <c r="K146" s="170"/>
    </row>
    <row r="147" spans="2:11" s="228" customFormat="1" ht="51">
      <c r="B147" s="169">
        <v>140</v>
      </c>
      <c r="C147" s="239">
        <v>42797</v>
      </c>
      <c r="D147" s="223" t="s">
        <v>1071</v>
      </c>
      <c r="E147" s="252" t="s">
        <v>1018</v>
      </c>
      <c r="F147" s="225" t="s">
        <v>768</v>
      </c>
      <c r="G147" s="235" t="s">
        <v>953</v>
      </c>
      <c r="H147" s="198" t="s">
        <v>839</v>
      </c>
      <c r="I147" s="233">
        <v>1316</v>
      </c>
      <c r="J147" s="230"/>
      <c r="K147" s="170"/>
    </row>
    <row r="148" spans="2:11" s="228" customFormat="1" ht="38.25">
      <c r="B148" s="169">
        <v>141</v>
      </c>
      <c r="C148" s="239">
        <v>42797</v>
      </c>
      <c r="D148" s="223" t="s">
        <v>1071</v>
      </c>
      <c r="E148" s="254" t="s">
        <v>1018</v>
      </c>
      <c r="F148" s="225" t="s">
        <v>656</v>
      </c>
      <c r="G148" s="235" t="s">
        <v>649</v>
      </c>
      <c r="H148" s="198" t="s">
        <v>906</v>
      </c>
      <c r="I148" s="233">
        <v>27753.76</v>
      </c>
      <c r="J148" s="230"/>
      <c r="K148" s="170"/>
    </row>
    <row r="149" spans="2:11" s="228" customFormat="1" ht="51">
      <c r="B149" s="169">
        <v>142</v>
      </c>
      <c r="C149" s="239">
        <v>42797</v>
      </c>
      <c r="D149" s="223" t="s">
        <v>1071</v>
      </c>
      <c r="E149" s="253" t="s">
        <v>1039</v>
      </c>
      <c r="F149" s="225" t="s">
        <v>806</v>
      </c>
      <c r="G149" s="235" t="s">
        <v>977</v>
      </c>
      <c r="H149" s="198" t="s">
        <v>908</v>
      </c>
      <c r="I149" s="233">
        <v>7336.34</v>
      </c>
      <c r="J149" s="230"/>
      <c r="K149" s="170"/>
    </row>
    <row r="150" spans="2:11" s="228" customFormat="1" ht="38.25">
      <c r="B150" s="169">
        <v>143</v>
      </c>
      <c r="C150" s="239">
        <v>42797</v>
      </c>
      <c r="D150" s="223" t="s">
        <v>1071</v>
      </c>
      <c r="E150" s="252" t="s">
        <v>1043</v>
      </c>
      <c r="F150" s="225" t="s">
        <v>780</v>
      </c>
      <c r="G150" s="235" t="s">
        <v>963</v>
      </c>
      <c r="H150" s="262" t="s">
        <v>858</v>
      </c>
      <c r="I150" s="233">
        <v>26160</v>
      </c>
      <c r="J150" s="230"/>
      <c r="K150" s="170"/>
    </row>
    <row r="151" spans="2:11" s="228" customFormat="1" ht="25.5">
      <c r="B151" s="169">
        <v>144</v>
      </c>
      <c r="C151" s="248">
        <v>42797</v>
      </c>
      <c r="D151" s="223" t="s">
        <v>1071</v>
      </c>
      <c r="E151" s="252" t="s">
        <v>1056</v>
      </c>
      <c r="F151" s="225" t="s">
        <v>521</v>
      </c>
      <c r="G151" s="235" t="s">
        <v>1009</v>
      </c>
      <c r="H151" s="225" t="s">
        <v>923</v>
      </c>
      <c r="I151" s="233">
        <v>550</v>
      </c>
      <c r="J151" s="230"/>
      <c r="K151" s="170"/>
    </row>
    <row r="152" spans="2:11" s="228" customFormat="1" ht="38.25">
      <c r="B152" s="169">
        <v>145</v>
      </c>
      <c r="C152" s="239">
        <v>42800</v>
      </c>
      <c r="D152" s="223" t="s">
        <v>1071</v>
      </c>
      <c r="E152" s="252" t="s">
        <v>1048</v>
      </c>
      <c r="F152" s="198" t="s">
        <v>701</v>
      </c>
      <c r="G152" s="212" t="s">
        <v>747</v>
      </c>
      <c r="H152" s="225" t="s">
        <v>733</v>
      </c>
      <c r="I152" s="233">
        <v>5097.6</v>
      </c>
      <c r="J152" s="234"/>
      <c r="K152" s="170"/>
    </row>
    <row r="153" spans="2:11" s="228" customFormat="1" ht="25.5">
      <c r="B153" s="169">
        <v>146</v>
      </c>
      <c r="C153" s="248">
        <v>42800</v>
      </c>
      <c r="D153" s="223" t="s">
        <v>1071</v>
      </c>
      <c r="E153" s="252" t="s">
        <v>1018</v>
      </c>
      <c r="F153" s="225" t="s">
        <v>700</v>
      </c>
      <c r="G153" s="233" t="s">
        <v>746</v>
      </c>
      <c r="H153" s="225" t="s">
        <v>732</v>
      </c>
      <c r="I153" s="233">
        <v>474.11</v>
      </c>
      <c r="J153" s="234"/>
      <c r="K153" s="170"/>
    </row>
    <row r="154" spans="2:11" s="228" customFormat="1" ht="51">
      <c r="B154" s="169">
        <v>147</v>
      </c>
      <c r="C154" s="239">
        <v>42800</v>
      </c>
      <c r="D154" s="223" t="s">
        <v>1071</v>
      </c>
      <c r="E154" s="252" t="s">
        <v>1018</v>
      </c>
      <c r="F154" s="225" t="s">
        <v>768</v>
      </c>
      <c r="G154" s="235" t="s">
        <v>953</v>
      </c>
      <c r="H154" s="198" t="s">
        <v>839</v>
      </c>
      <c r="I154" s="233">
        <v>992.9</v>
      </c>
      <c r="J154" s="230"/>
      <c r="K154" s="170"/>
    </row>
    <row r="155" spans="2:11" s="228" customFormat="1" ht="51">
      <c r="B155" s="169">
        <v>148</v>
      </c>
      <c r="C155" s="239">
        <v>42800</v>
      </c>
      <c r="D155" s="223" t="s">
        <v>1071</v>
      </c>
      <c r="E155" s="252" t="s">
        <v>1018</v>
      </c>
      <c r="F155" s="225" t="s">
        <v>768</v>
      </c>
      <c r="G155" s="235" t="s">
        <v>953</v>
      </c>
      <c r="H155" s="198" t="s">
        <v>839</v>
      </c>
      <c r="I155" s="233">
        <v>1080</v>
      </c>
      <c r="J155" s="230"/>
      <c r="K155" s="170"/>
    </row>
    <row r="156" spans="2:11" s="228" customFormat="1" ht="51">
      <c r="B156" s="169">
        <v>149</v>
      </c>
      <c r="C156" s="239">
        <v>42800</v>
      </c>
      <c r="D156" s="223" t="s">
        <v>1071</v>
      </c>
      <c r="E156" s="252" t="s">
        <v>1018</v>
      </c>
      <c r="F156" s="225" t="s">
        <v>768</v>
      </c>
      <c r="G156" s="235" t="s">
        <v>953</v>
      </c>
      <c r="H156" s="198" t="s">
        <v>839</v>
      </c>
      <c r="I156" s="233">
        <v>879</v>
      </c>
      <c r="J156" s="230"/>
      <c r="K156" s="170"/>
    </row>
    <row r="157" spans="2:11" s="228" customFormat="1" ht="51">
      <c r="B157" s="169">
        <v>150</v>
      </c>
      <c r="C157" s="248">
        <v>42800</v>
      </c>
      <c r="D157" s="223" t="s">
        <v>1071</v>
      </c>
      <c r="E157" s="252" t="s">
        <v>1018</v>
      </c>
      <c r="F157" s="225" t="s">
        <v>807</v>
      </c>
      <c r="G157" s="235" t="s">
        <v>1003</v>
      </c>
      <c r="H157" s="198" t="s">
        <v>909</v>
      </c>
      <c r="I157" s="233">
        <v>1312</v>
      </c>
      <c r="J157" s="230"/>
      <c r="K157" s="170"/>
    </row>
    <row r="158" spans="2:11" s="228" customFormat="1" ht="51">
      <c r="B158" s="169">
        <v>151</v>
      </c>
      <c r="C158" s="239">
        <v>42800</v>
      </c>
      <c r="D158" s="223" t="s">
        <v>1071</v>
      </c>
      <c r="E158" s="252" t="s">
        <v>1018</v>
      </c>
      <c r="F158" s="198" t="s">
        <v>793</v>
      </c>
      <c r="G158" s="235" t="s">
        <v>961</v>
      </c>
      <c r="H158" s="198" t="s">
        <v>878</v>
      </c>
      <c r="I158" s="233">
        <v>16566.75</v>
      </c>
      <c r="J158" s="230"/>
      <c r="K158" s="170"/>
    </row>
    <row r="159" spans="2:11" s="228" customFormat="1" ht="89.25">
      <c r="B159" s="169">
        <v>152</v>
      </c>
      <c r="C159" s="248">
        <v>42800</v>
      </c>
      <c r="D159" s="223" t="s">
        <v>1071</v>
      </c>
      <c r="E159" s="252" t="s">
        <v>1060</v>
      </c>
      <c r="F159" s="225" t="s">
        <v>808</v>
      </c>
      <c r="G159" s="235" t="s">
        <v>1004</v>
      </c>
      <c r="H159" s="198" t="s">
        <v>911</v>
      </c>
      <c r="I159" s="233">
        <v>29500</v>
      </c>
      <c r="J159" s="230"/>
      <c r="K159" s="170"/>
    </row>
    <row r="160" spans="2:11" s="228" customFormat="1" ht="51">
      <c r="B160" s="169">
        <v>153</v>
      </c>
      <c r="C160" s="248">
        <v>42800</v>
      </c>
      <c r="D160" s="223" t="s">
        <v>1071</v>
      </c>
      <c r="E160" s="252" t="s">
        <v>1059</v>
      </c>
      <c r="F160" s="225" t="s">
        <v>811</v>
      </c>
      <c r="G160" s="235" t="s">
        <v>1073</v>
      </c>
      <c r="H160" s="198" t="s">
        <v>919</v>
      </c>
      <c r="I160" s="233">
        <v>4553.33</v>
      </c>
      <c r="J160" s="230"/>
      <c r="K160" s="170"/>
    </row>
    <row r="161" spans="2:11" s="228" customFormat="1" ht="25.5">
      <c r="B161" s="169">
        <v>154</v>
      </c>
      <c r="C161" s="239">
        <v>42801</v>
      </c>
      <c r="D161" s="223" t="s">
        <v>1071</v>
      </c>
      <c r="E161" s="220" t="s">
        <v>1018</v>
      </c>
      <c r="F161" s="198" t="s">
        <v>690</v>
      </c>
      <c r="G161" s="212">
        <v>191018</v>
      </c>
      <c r="H161" s="198" t="s">
        <v>713</v>
      </c>
      <c r="I161" s="233">
        <v>39.62</v>
      </c>
      <c r="J161" s="234"/>
      <c r="K161" s="170"/>
    </row>
    <row r="162" spans="2:11" s="228" customFormat="1" ht="25.5">
      <c r="B162" s="169">
        <v>155</v>
      </c>
      <c r="C162" s="239">
        <v>42801</v>
      </c>
      <c r="D162" s="223" t="s">
        <v>1071</v>
      </c>
      <c r="E162" s="220" t="s">
        <v>1018</v>
      </c>
      <c r="F162" s="198" t="s">
        <v>690</v>
      </c>
      <c r="G162" s="212">
        <v>191018</v>
      </c>
      <c r="H162" s="198" t="s">
        <v>713</v>
      </c>
      <c r="I162" s="233">
        <v>13.22</v>
      </c>
      <c r="J162" s="234"/>
      <c r="K162" s="170"/>
    </row>
    <row r="163" spans="2:11" s="228" customFormat="1" ht="25.5">
      <c r="B163" s="169">
        <v>156</v>
      </c>
      <c r="C163" s="239">
        <v>42801</v>
      </c>
      <c r="D163" s="223" t="s">
        <v>1071</v>
      </c>
      <c r="E163" s="220" t="s">
        <v>1018</v>
      </c>
      <c r="F163" s="198" t="s">
        <v>690</v>
      </c>
      <c r="G163" s="212">
        <v>191018</v>
      </c>
      <c r="H163" s="198" t="s">
        <v>713</v>
      </c>
      <c r="I163" s="233">
        <v>39.62</v>
      </c>
      <c r="J163" s="234"/>
      <c r="K163" s="170"/>
    </row>
    <row r="164" spans="2:11" s="228" customFormat="1" ht="25.5">
      <c r="B164" s="169">
        <v>157</v>
      </c>
      <c r="C164" s="239">
        <v>42801</v>
      </c>
      <c r="D164" s="223" t="s">
        <v>1071</v>
      </c>
      <c r="E164" s="220" t="s">
        <v>1018</v>
      </c>
      <c r="F164" s="198" t="s">
        <v>690</v>
      </c>
      <c r="G164" s="212">
        <v>191018</v>
      </c>
      <c r="H164" s="198" t="s">
        <v>713</v>
      </c>
      <c r="I164" s="233">
        <v>111.59</v>
      </c>
      <c r="J164" s="234"/>
      <c r="K164" s="170"/>
    </row>
    <row r="165" spans="2:11" s="228" customFormat="1" ht="38.25">
      <c r="B165" s="169">
        <v>158</v>
      </c>
      <c r="C165" s="239">
        <v>42801</v>
      </c>
      <c r="D165" s="223" t="s">
        <v>1071</v>
      </c>
      <c r="E165" s="252" t="s">
        <v>1041</v>
      </c>
      <c r="F165" s="225" t="s">
        <v>753</v>
      </c>
      <c r="G165" s="218" t="s">
        <v>968</v>
      </c>
      <c r="H165" s="198" t="s">
        <v>866</v>
      </c>
      <c r="I165" s="230"/>
      <c r="J165" s="238">
        <v>13131.54</v>
      </c>
      <c r="K165" s="170"/>
    </row>
    <row r="166" spans="2:11" s="228" customFormat="1" ht="25.5">
      <c r="B166" s="169">
        <v>159</v>
      </c>
      <c r="C166" s="239">
        <v>42801</v>
      </c>
      <c r="D166" s="223" t="s">
        <v>1071</v>
      </c>
      <c r="E166" s="252" t="s">
        <v>1049</v>
      </c>
      <c r="F166" s="225" t="s">
        <v>786</v>
      </c>
      <c r="G166" s="218" t="s">
        <v>966</v>
      </c>
      <c r="H166" s="198" t="s">
        <v>864</v>
      </c>
      <c r="I166" s="233">
        <v>8750.01</v>
      </c>
      <c r="J166" s="230"/>
      <c r="K166" s="170"/>
    </row>
    <row r="167" spans="2:11" s="228" customFormat="1" ht="38.25">
      <c r="B167" s="169">
        <v>160</v>
      </c>
      <c r="C167" s="239">
        <v>42801</v>
      </c>
      <c r="D167" s="223" t="s">
        <v>1071</v>
      </c>
      <c r="E167" s="252" t="s">
        <v>1036</v>
      </c>
      <c r="F167" s="225" t="s">
        <v>778</v>
      </c>
      <c r="G167" s="235" t="s">
        <v>960</v>
      </c>
      <c r="H167" s="198" t="s">
        <v>856</v>
      </c>
      <c r="I167" s="233">
        <v>5666.7</v>
      </c>
      <c r="J167" s="230"/>
      <c r="K167" s="170"/>
    </row>
    <row r="168" spans="2:11" s="228" customFormat="1" ht="38.25">
      <c r="B168" s="169">
        <v>161</v>
      </c>
      <c r="C168" s="239">
        <v>42801</v>
      </c>
      <c r="D168" s="223" t="s">
        <v>1071</v>
      </c>
      <c r="E168" s="252" t="s">
        <v>1041</v>
      </c>
      <c r="F168" s="225" t="s">
        <v>432</v>
      </c>
      <c r="G168" s="235" t="s">
        <v>749</v>
      </c>
      <c r="H168" s="198" t="s">
        <v>910</v>
      </c>
      <c r="I168" s="233">
        <v>7400</v>
      </c>
      <c r="J168" s="230"/>
      <c r="K168" s="170"/>
    </row>
    <row r="169" spans="2:11" s="228" customFormat="1" ht="63.75">
      <c r="B169" s="169">
        <v>162</v>
      </c>
      <c r="C169" s="248">
        <v>42801</v>
      </c>
      <c r="D169" s="223" t="s">
        <v>1071</v>
      </c>
      <c r="E169" s="252" t="s">
        <v>1025</v>
      </c>
      <c r="F169" s="225" t="s">
        <v>809</v>
      </c>
      <c r="G169" s="235" t="s">
        <v>1005</v>
      </c>
      <c r="H169" s="198" t="s">
        <v>912</v>
      </c>
      <c r="I169" s="233">
        <v>1500</v>
      </c>
      <c r="J169" s="230"/>
      <c r="K169" s="170"/>
    </row>
    <row r="170" spans="2:11" s="228" customFormat="1" ht="51">
      <c r="B170" s="169">
        <v>163</v>
      </c>
      <c r="C170" s="239">
        <v>42801</v>
      </c>
      <c r="D170" s="223" t="s">
        <v>1071</v>
      </c>
      <c r="E170" s="252" t="s">
        <v>1050</v>
      </c>
      <c r="F170" s="225" t="s">
        <v>759</v>
      </c>
      <c r="G170" s="235" t="s">
        <v>949</v>
      </c>
      <c r="H170" s="198" t="s">
        <v>913</v>
      </c>
      <c r="I170" s="233">
        <v>6786.82</v>
      </c>
      <c r="J170" s="230"/>
      <c r="K170" s="170"/>
    </row>
    <row r="171" spans="2:11" s="228" customFormat="1" ht="89.25">
      <c r="B171" s="169">
        <v>164</v>
      </c>
      <c r="C171" s="239">
        <v>42802</v>
      </c>
      <c r="D171" s="223" t="s">
        <v>1071</v>
      </c>
      <c r="E171" s="252" t="s">
        <v>1052</v>
      </c>
      <c r="F171" s="225" t="s">
        <v>810</v>
      </c>
      <c r="G171" s="235" t="s">
        <v>978</v>
      </c>
      <c r="H171" s="198" t="s">
        <v>914</v>
      </c>
      <c r="I171" s="233">
        <f>60927.94+108873.95+24858.59</f>
        <v>194660.48</v>
      </c>
      <c r="J171" s="230"/>
      <c r="K171" s="170"/>
    </row>
    <row r="172" spans="2:11" s="228" customFormat="1" ht="38.25">
      <c r="B172" s="169">
        <v>165</v>
      </c>
      <c r="C172" s="248">
        <v>42802</v>
      </c>
      <c r="D172" s="223" t="s">
        <v>1071</v>
      </c>
      <c r="E172" s="252" t="s">
        <v>1053</v>
      </c>
      <c r="F172" s="225" t="s">
        <v>526</v>
      </c>
      <c r="G172" s="235" t="s">
        <v>1006</v>
      </c>
      <c r="H172" s="198" t="s">
        <v>918</v>
      </c>
      <c r="I172" s="233">
        <v>1500</v>
      </c>
      <c r="J172" s="230"/>
      <c r="K172" s="170"/>
    </row>
    <row r="173" spans="2:11" s="228" customFormat="1" ht="51">
      <c r="B173" s="169">
        <v>166</v>
      </c>
      <c r="C173" s="248">
        <v>42802</v>
      </c>
      <c r="D173" s="223" t="s">
        <v>1071</v>
      </c>
      <c r="E173" s="252" t="s">
        <v>1058</v>
      </c>
      <c r="F173" s="225" t="s">
        <v>812</v>
      </c>
      <c r="G173" s="235" t="s">
        <v>1007</v>
      </c>
      <c r="H173" s="198" t="s">
        <v>921</v>
      </c>
      <c r="I173" s="233">
        <v>1805</v>
      </c>
      <c r="J173" s="230"/>
      <c r="K173" s="170"/>
    </row>
    <row r="174" spans="2:11" s="228" customFormat="1" ht="25.5">
      <c r="B174" s="169">
        <v>167</v>
      </c>
      <c r="C174" s="239">
        <v>42803</v>
      </c>
      <c r="D174" s="223" t="s">
        <v>1071</v>
      </c>
      <c r="E174" s="252" t="s">
        <v>1026</v>
      </c>
      <c r="F174" s="198" t="s">
        <v>695</v>
      </c>
      <c r="G174" s="212">
        <v>187883</v>
      </c>
      <c r="H174" s="198" t="s">
        <v>723</v>
      </c>
      <c r="I174" s="233">
        <v>990</v>
      </c>
      <c r="J174" s="234"/>
      <c r="K174" s="170"/>
    </row>
    <row r="175" spans="2:11" s="228" customFormat="1" ht="89.25">
      <c r="B175" s="169">
        <v>168</v>
      </c>
      <c r="C175" s="239">
        <v>42803</v>
      </c>
      <c r="D175" s="223" t="s">
        <v>1071</v>
      </c>
      <c r="E175" s="252" t="s">
        <v>1049</v>
      </c>
      <c r="F175" s="198" t="s">
        <v>791</v>
      </c>
      <c r="G175" s="235" t="s">
        <v>972</v>
      </c>
      <c r="H175" s="198" t="s">
        <v>915</v>
      </c>
      <c r="I175" s="233">
        <v>11750</v>
      </c>
      <c r="J175" s="230"/>
      <c r="K175" s="170"/>
    </row>
    <row r="176" spans="2:11" s="228" customFormat="1" ht="51">
      <c r="B176" s="169">
        <v>169</v>
      </c>
      <c r="C176" s="239">
        <v>42803</v>
      </c>
      <c r="D176" s="223" t="s">
        <v>1071</v>
      </c>
      <c r="E176" s="220" t="s">
        <v>1019</v>
      </c>
      <c r="F176" s="225" t="s">
        <v>773</v>
      </c>
      <c r="G176" s="218" t="s">
        <v>979</v>
      </c>
      <c r="H176" s="198" t="s">
        <v>916</v>
      </c>
      <c r="I176" s="230"/>
      <c r="J176" s="238">
        <v>3199.96</v>
      </c>
      <c r="K176" s="170"/>
    </row>
    <row r="177" spans="2:11" s="228" customFormat="1" ht="38.25">
      <c r="B177" s="169">
        <v>170</v>
      </c>
      <c r="C177" s="239">
        <v>42803</v>
      </c>
      <c r="D177" s="223" t="s">
        <v>1071</v>
      </c>
      <c r="E177" s="220" t="s">
        <v>1019</v>
      </c>
      <c r="F177" s="225" t="s">
        <v>773</v>
      </c>
      <c r="G177" s="218" t="s">
        <v>979</v>
      </c>
      <c r="H177" s="198" t="s">
        <v>917</v>
      </c>
      <c r="I177" s="230"/>
      <c r="J177" s="238">
        <v>799.99</v>
      </c>
      <c r="K177" s="170"/>
    </row>
    <row r="178" spans="2:11" s="228" customFormat="1" ht="51">
      <c r="B178" s="169">
        <v>171</v>
      </c>
      <c r="C178" s="239">
        <v>42803</v>
      </c>
      <c r="D178" s="223" t="s">
        <v>1071</v>
      </c>
      <c r="E178" s="252" t="s">
        <v>1018</v>
      </c>
      <c r="F178" s="225" t="s">
        <v>768</v>
      </c>
      <c r="G178" s="235" t="s">
        <v>953</v>
      </c>
      <c r="H178" s="198" t="s">
        <v>839</v>
      </c>
      <c r="I178" s="233">
        <v>3367</v>
      </c>
      <c r="J178" s="230"/>
      <c r="K178" s="170"/>
    </row>
    <row r="179" spans="2:11" s="228" customFormat="1" ht="51">
      <c r="B179" s="169">
        <v>172</v>
      </c>
      <c r="C179" s="239">
        <v>42803</v>
      </c>
      <c r="D179" s="223" t="s">
        <v>1071</v>
      </c>
      <c r="E179" s="253" t="s">
        <v>1039</v>
      </c>
      <c r="F179" s="225" t="s">
        <v>806</v>
      </c>
      <c r="G179" s="235" t="s">
        <v>977</v>
      </c>
      <c r="H179" s="198" t="s">
        <v>908</v>
      </c>
      <c r="I179" s="233">
        <v>16001.31</v>
      </c>
      <c r="J179" s="230"/>
      <c r="K179" s="170"/>
    </row>
    <row r="180" spans="2:11" s="228" customFormat="1" ht="38.25">
      <c r="B180" s="169">
        <v>173</v>
      </c>
      <c r="C180" s="239">
        <v>42803</v>
      </c>
      <c r="D180" s="223" t="s">
        <v>1071</v>
      </c>
      <c r="E180" s="253" t="s">
        <v>1039</v>
      </c>
      <c r="F180" s="225" t="s">
        <v>806</v>
      </c>
      <c r="G180" s="235" t="s">
        <v>977</v>
      </c>
      <c r="H180" s="198" t="s">
        <v>908</v>
      </c>
      <c r="I180" s="233">
        <v>1122.42</v>
      </c>
      <c r="J180" s="230"/>
      <c r="K180" s="170"/>
    </row>
    <row r="181" spans="2:11" s="228" customFormat="1" ht="38.25">
      <c r="B181" s="169">
        <v>174</v>
      </c>
      <c r="C181" s="239">
        <v>42803</v>
      </c>
      <c r="D181" s="223" t="s">
        <v>1071</v>
      </c>
      <c r="E181" s="252" t="s">
        <v>1040</v>
      </c>
      <c r="F181" s="225" t="s">
        <v>778</v>
      </c>
      <c r="G181" s="235" t="s">
        <v>975</v>
      </c>
      <c r="H181" s="198" t="s">
        <v>893</v>
      </c>
      <c r="I181" s="233">
        <v>10000</v>
      </c>
      <c r="J181" s="230"/>
      <c r="K181" s="170"/>
    </row>
    <row r="182" spans="2:11" s="228" customFormat="1" ht="25.5">
      <c r="B182" s="169">
        <v>175</v>
      </c>
      <c r="C182" s="248">
        <v>42804</v>
      </c>
      <c r="D182" s="223" t="s">
        <v>1071</v>
      </c>
      <c r="E182" s="252" t="s">
        <v>1018</v>
      </c>
      <c r="F182" s="198" t="s">
        <v>702</v>
      </c>
      <c r="G182" s="212" t="s">
        <v>748</v>
      </c>
      <c r="H182" s="225" t="s">
        <v>734</v>
      </c>
      <c r="I182" s="233">
        <v>4967.6</v>
      </c>
      <c r="J182" s="234"/>
      <c r="K182" s="170"/>
    </row>
    <row r="183" spans="2:11" s="228" customFormat="1" ht="51">
      <c r="B183" s="169">
        <v>176</v>
      </c>
      <c r="C183" s="239">
        <v>42804</v>
      </c>
      <c r="D183" s="223" t="s">
        <v>1071</v>
      </c>
      <c r="E183" s="252" t="s">
        <v>1041</v>
      </c>
      <c r="F183" s="225" t="s">
        <v>779</v>
      </c>
      <c r="G183" s="235" t="s">
        <v>962</v>
      </c>
      <c r="H183" s="262" t="s">
        <v>857</v>
      </c>
      <c r="I183" s="233">
        <v>1950</v>
      </c>
      <c r="J183" s="230"/>
      <c r="K183" s="170"/>
    </row>
    <row r="184" spans="2:11" s="228" customFormat="1" ht="51">
      <c r="B184" s="169">
        <v>177</v>
      </c>
      <c r="C184" s="248">
        <v>42804</v>
      </c>
      <c r="D184" s="223" t="s">
        <v>1071</v>
      </c>
      <c r="E184" s="252" t="s">
        <v>1068</v>
      </c>
      <c r="F184" s="225" t="s">
        <v>799</v>
      </c>
      <c r="G184" s="235" t="s">
        <v>994</v>
      </c>
      <c r="H184" s="198" t="s">
        <v>888</v>
      </c>
      <c r="I184" s="233">
        <v>803.01</v>
      </c>
      <c r="J184" s="230"/>
      <c r="K184" s="170"/>
    </row>
    <row r="185" spans="2:11" s="228" customFormat="1" ht="63.75">
      <c r="B185" s="169">
        <v>178</v>
      </c>
      <c r="C185" s="248">
        <v>42804</v>
      </c>
      <c r="D185" s="223" t="s">
        <v>1071</v>
      </c>
      <c r="E185" s="252" t="s">
        <v>1056</v>
      </c>
      <c r="F185" s="225" t="s">
        <v>521</v>
      </c>
      <c r="G185" s="235" t="s">
        <v>1017</v>
      </c>
      <c r="H185" s="198" t="s">
        <v>944</v>
      </c>
      <c r="I185" s="233">
        <v>1702</v>
      </c>
      <c r="J185" s="230"/>
      <c r="K185" s="170"/>
    </row>
    <row r="186" spans="2:11" s="228" customFormat="1" ht="25.5">
      <c r="B186" s="169">
        <v>179</v>
      </c>
      <c r="C186" s="239">
        <v>42807</v>
      </c>
      <c r="D186" s="223" t="s">
        <v>1071</v>
      </c>
      <c r="E186" s="252" t="s">
        <v>1031</v>
      </c>
      <c r="F186" s="198" t="s">
        <v>703</v>
      </c>
      <c r="G186" s="212">
        <v>194609</v>
      </c>
      <c r="H186" s="225" t="s">
        <v>735</v>
      </c>
      <c r="I186" s="233">
        <v>3245</v>
      </c>
      <c r="J186" s="234"/>
      <c r="K186" s="170"/>
    </row>
    <row r="187" spans="2:11" s="228" customFormat="1" ht="38.25">
      <c r="B187" s="169">
        <v>180</v>
      </c>
      <c r="C187" s="248">
        <v>42807</v>
      </c>
      <c r="D187" s="223" t="s">
        <v>1071</v>
      </c>
      <c r="E187" s="252" t="s">
        <v>1057</v>
      </c>
      <c r="F187" s="198" t="s">
        <v>814</v>
      </c>
      <c r="G187" s="235" t="s">
        <v>1011</v>
      </c>
      <c r="H187" s="225" t="s">
        <v>925</v>
      </c>
      <c r="I187" s="233">
        <v>6900</v>
      </c>
      <c r="J187" s="230"/>
      <c r="K187" s="170"/>
    </row>
    <row r="188" spans="2:11" s="228" customFormat="1" ht="38.25">
      <c r="B188" s="169">
        <v>181</v>
      </c>
      <c r="C188" s="239">
        <v>42808</v>
      </c>
      <c r="D188" s="223" t="s">
        <v>1071</v>
      </c>
      <c r="E188" s="252" t="s">
        <v>1084</v>
      </c>
      <c r="F188" s="225" t="s">
        <v>813</v>
      </c>
      <c r="G188" s="235" t="s">
        <v>1008</v>
      </c>
      <c r="H188" s="198" t="s">
        <v>922</v>
      </c>
      <c r="I188" s="233">
        <v>11100</v>
      </c>
      <c r="J188" s="230"/>
      <c r="K188" s="170"/>
    </row>
    <row r="189" spans="2:11" s="228" customFormat="1" ht="51">
      <c r="B189" s="169">
        <v>182</v>
      </c>
      <c r="C189" s="239">
        <v>42808</v>
      </c>
      <c r="D189" s="223" t="s">
        <v>1071</v>
      </c>
      <c r="E189" s="252" t="s">
        <v>1018</v>
      </c>
      <c r="F189" s="225" t="s">
        <v>768</v>
      </c>
      <c r="G189" s="235" t="s">
        <v>953</v>
      </c>
      <c r="H189" s="198" t="s">
        <v>839</v>
      </c>
      <c r="I189" s="233">
        <v>3950</v>
      </c>
      <c r="J189" s="230"/>
      <c r="K189" s="170"/>
    </row>
    <row r="190" spans="2:11" s="228" customFormat="1" ht="63.75">
      <c r="B190" s="169">
        <v>183</v>
      </c>
      <c r="C190" s="248">
        <v>42808</v>
      </c>
      <c r="D190" s="223" t="s">
        <v>1071</v>
      </c>
      <c r="E190" s="252" t="s">
        <v>1025</v>
      </c>
      <c r="F190" s="225" t="s">
        <v>794</v>
      </c>
      <c r="G190" s="235" t="s">
        <v>987</v>
      </c>
      <c r="H190" s="198" t="s">
        <v>927</v>
      </c>
      <c r="I190" s="233">
        <v>1025</v>
      </c>
      <c r="J190" s="230"/>
      <c r="K190" s="170"/>
    </row>
    <row r="191" spans="2:11" s="228" customFormat="1" ht="51">
      <c r="B191" s="169">
        <v>184</v>
      </c>
      <c r="C191" s="248">
        <v>42808</v>
      </c>
      <c r="D191" s="223" t="s">
        <v>1071</v>
      </c>
      <c r="E191" s="252" t="s">
        <v>1018</v>
      </c>
      <c r="F191" s="225" t="s">
        <v>807</v>
      </c>
      <c r="G191" s="235" t="s">
        <v>1003</v>
      </c>
      <c r="H191" s="198" t="s">
        <v>909</v>
      </c>
      <c r="I191" s="233">
        <v>1312</v>
      </c>
      <c r="J191" s="230"/>
      <c r="K191" s="170"/>
    </row>
    <row r="192" spans="2:11" s="228" customFormat="1" ht="38.25">
      <c r="B192" s="169">
        <v>185</v>
      </c>
      <c r="C192" s="239">
        <v>42809</v>
      </c>
      <c r="D192" s="223" t="s">
        <v>1071</v>
      </c>
      <c r="E192" s="252" t="s">
        <v>1031</v>
      </c>
      <c r="F192" s="198" t="s">
        <v>704</v>
      </c>
      <c r="G192" s="212">
        <v>194612</v>
      </c>
      <c r="H192" s="198" t="s">
        <v>736</v>
      </c>
      <c r="I192" s="233">
        <v>256.06</v>
      </c>
      <c r="J192" s="234"/>
      <c r="K192" s="170"/>
    </row>
    <row r="193" spans="2:11" s="228" customFormat="1" ht="51">
      <c r="B193" s="169">
        <v>186</v>
      </c>
      <c r="C193" s="239">
        <v>42809</v>
      </c>
      <c r="D193" s="223" t="s">
        <v>1071</v>
      </c>
      <c r="E193" s="252" t="s">
        <v>1053</v>
      </c>
      <c r="F193" s="225" t="s">
        <v>762</v>
      </c>
      <c r="G193" s="235" t="s">
        <v>952</v>
      </c>
      <c r="H193" s="198" t="s">
        <v>926</v>
      </c>
      <c r="I193" s="233">
        <v>4126</v>
      </c>
      <c r="J193" s="230"/>
      <c r="K193" s="170"/>
    </row>
    <row r="194" spans="2:11" s="228" customFormat="1" ht="76.5">
      <c r="B194" s="169">
        <v>187</v>
      </c>
      <c r="C194" s="239">
        <v>42809</v>
      </c>
      <c r="D194" s="223" t="s">
        <v>1071</v>
      </c>
      <c r="E194" s="252" t="s">
        <v>1050</v>
      </c>
      <c r="F194" s="225" t="s">
        <v>759</v>
      </c>
      <c r="G194" s="218" t="s">
        <v>954</v>
      </c>
      <c r="H194" s="198" t="s">
        <v>928</v>
      </c>
      <c r="I194" s="233">
        <v>2946.86</v>
      </c>
      <c r="J194" s="230"/>
      <c r="K194" s="170"/>
    </row>
    <row r="195" spans="2:11" s="228" customFormat="1" ht="25.5">
      <c r="B195" s="169">
        <v>188</v>
      </c>
      <c r="C195" s="239">
        <v>42810</v>
      </c>
      <c r="D195" s="223" t="s">
        <v>1071</v>
      </c>
      <c r="E195" s="252" t="s">
        <v>1018</v>
      </c>
      <c r="F195" s="225" t="s">
        <v>700</v>
      </c>
      <c r="G195" s="212">
        <v>193764</v>
      </c>
      <c r="H195" s="225" t="s">
        <v>732</v>
      </c>
      <c r="I195" s="233">
        <v>254.81</v>
      </c>
      <c r="J195" s="234"/>
      <c r="K195" s="170"/>
    </row>
    <row r="196" spans="2:11" s="228" customFormat="1" ht="51">
      <c r="B196" s="169">
        <v>189</v>
      </c>
      <c r="C196" s="239">
        <v>42810</v>
      </c>
      <c r="D196" s="223" t="s">
        <v>1071</v>
      </c>
      <c r="E196" s="252" t="s">
        <v>1018</v>
      </c>
      <c r="F196" s="225" t="s">
        <v>768</v>
      </c>
      <c r="G196" s="235" t="s">
        <v>953</v>
      </c>
      <c r="H196" s="198" t="s">
        <v>839</v>
      </c>
      <c r="I196" s="233">
        <v>2995</v>
      </c>
      <c r="J196" s="230"/>
      <c r="K196" s="170"/>
    </row>
    <row r="197" spans="2:11" s="228" customFormat="1" ht="89.25">
      <c r="B197" s="169">
        <v>190</v>
      </c>
      <c r="C197" s="248">
        <v>42810</v>
      </c>
      <c r="D197" s="223" t="s">
        <v>1071</v>
      </c>
      <c r="E197" s="253" t="s">
        <v>1030</v>
      </c>
      <c r="F197" s="225" t="s">
        <v>766</v>
      </c>
      <c r="G197" s="212">
        <v>190519</v>
      </c>
      <c r="H197" s="198" t="s">
        <v>929</v>
      </c>
      <c r="I197" s="233">
        <v>413</v>
      </c>
      <c r="J197" s="230"/>
      <c r="K197" s="170"/>
    </row>
    <row r="198" spans="2:11" s="228" customFormat="1" ht="25.5">
      <c r="B198" s="169">
        <v>191</v>
      </c>
      <c r="C198" s="239">
        <v>42811</v>
      </c>
      <c r="D198" s="223" t="s">
        <v>1071</v>
      </c>
      <c r="E198" s="252"/>
      <c r="F198" s="198" t="s">
        <v>705</v>
      </c>
      <c r="G198" s="212">
        <v>194610</v>
      </c>
      <c r="H198" s="198" t="s">
        <v>737</v>
      </c>
      <c r="I198" s="233">
        <v>4620</v>
      </c>
      <c r="J198" s="234"/>
      <c r="K198" s="170"/>
    </row>
    <row r="199" spans="2:11" s="228" customFormat="1" ht="38.25">
      <c r="B199" s="169">
        <v>192</v>
      </c>
      <c r="C199" s="239">
        <v>42811</v>
      </c>
      <c r="D199" s="223" t="s">
        <v>1071</v>
      </c>
      <c r="E199" s="252"/>
      <c r="F199" s="198" t="s">
        <v>706</v>
      </c>
      <c r="G199" s="212">
        <v>194634</v>
      </c>
      <c r="H199" s="198" t="s">
        <v>738</v>
      </c>
      <c r="I199" s="233">
        <v>800</v>
      </c>
      <c r="J199" s="234"/>
      <c r="K199" s="170"/>
    </row>
    <row r="200" spans="2:11" s="228" customFormat="1" ht="38.25">
      <c r="B200" s="169">
        <v>193</v>
      </c>
      <c r="C200" s="239">
        <v>42811</v>
      </c>
      <c r="D200" s="223" t="s">
        <v>1071</v>
      </c>
      <c r="E200" s="252" t="s">
        <v>1041</v>
      </c>
      <c r="F200" s="225" t="s">
        <v>432</v>
      </c>
      <c r="G200" s="235" t="s">
        <v>749</v>
      </c>
      <c r="H200" s="198" t="s">
        <v>739</v>
      </c>
      <c r="I200" s="233">
        <f>29799.99+148800.01</f>
        <v>178600</v>
      </c>
      <c r="J200" s="234"/>
      <c r="K200" s="170"/>
    </row>
    <row r="201" spans="2:11" s="228" customFormat="1" ht="63.75">
      <c r="B201" s="169">
        <v>194</v>
      </c>
      <c r="C201" s="239">
        <v>42811</v>
      </c>
      <c r="D201" s="223" t="s">
        <v>1071</v>
      </c>
      <c r="E201" s="252" t="s">
        <v>1051</v>
      </c>
      <c r="F201" s="198" t="s">
        <v>761</v>
      </c>
      <c r="G201" s="235" t="s">
        <v>951</v>
      </c>
      <c r="H201" s="198" t="s">
        <v>831</v>
      </c>
      <c r="I201" s="233">
        <v>70250</v>
      </c>
      <c r="J201" s="230"/>
      <c r="K201" s="170"/>
    </row>
    <row r="202" spans="2:11" s="228" customFormat="1" ht="63.75">
      <c r="B202" s="169">
        <v>195</v>
      </c>
      <c r="C202" s="248">
        <v>42811</v>
      </c>
      <c r="D202" s="223" t="s">
        <v>1071</v>
      </c>
      <c r="E202" s="252" t="s">
        <v>1054</v>
      </c>
      <c r="F202" s="225" t="s">
        <v>815</v>
      </c>
      <c r="G202" s="235" t="s">
        <v>1012</v>
      </c>
      <c r="H202" s="198" t="s">
        <v>930</v>
      </c>
      <c r="I202" s="233">
        <v>7625</v>
      </c>
      <c r="J202" s="230"/>
      <c r="K202" s="170"/>
    </row>
    <row r="203" spans="2:11" s="228" customFormat="1" ht="25.5">
      <c r="B203" s="169">
        <v>196</v>
      </c>
      <c r="C203" s="248">
        <v>42811</v>
      </c>
      <c r="D203" s="223" t="s">
        <v>1071</v>
      </c>
      <c r="E203" s="252" t="s">
        <v>1058</v>
      </c>
      <c r="F203" s="225" t="s">
        <v>816</v>
      </c>
      <c r="G203" s="235" t="s">
        <v>1013</v>
      </c>
      <c r="H203" s="225" t="s">
        <v>931</v>
      </c>
      <c r="I203" s="233">
        <v>660</v>
      </c>
      <c r="J203" s="230"/>
      <c r="K203" s="170"/>
    </row>
    <row r="204" spans="2:11" s="228" customFormat="1" ht="51">
      <c r="B204" s="169">
        <v>197</v>
      </c>
      <c r="C204" s="248">
        <v>42811</v>
      </c>
      <c r="D204" s="223" t="s">
        <v>1071</v>
      </c>
      <c r="E204" s="252" t="s">
        <v>1057</v>
      </c>
      <c r="F204" s="258" t="s">
        <v>531</v>
      </c>
      <c r="G204" s="236">
        <v>194735</v>
      </c>
      <c r="H204" s="211" t="s">
        <v>934</v>
      </c>
      <c r="I204" s="233">
        <v>2800</v>
      </c>
      <c r="J204" s="230"/>
      <c r="K204" s="170"/>
    </row>
    <row r="205" spans="2:11" s="228" customFormat="1" ht="38.25">
      <c r="B205" s="169">
        <v>198</v>
      </c>
      <c r="C205" s="248">
        <v>42811</v>
      </c>
      <c r="D205" s="223" t="s">
        <v>1071</v>
      </c>
      <c r="E205" s="252" t="s">
        <v>1057</v>
      </c>
      <c r="F205" s="260" t="s">
        <v>817</v>
      </c>
      <c r="G205" s="236">
        <v>194516</v>
      </c>
      <c r="H205" s="211" t="s">
        <v>935</v>
      </c>
      <c r="I205" s="233">
        <v>10502</v>
      </c>
      <c r="J205" s="230"/>
      <c r="K205" s="170"/>
    </row>
    <row r="206" spans="2:11" s="228" customFormat="1" ht="25.5">
      <c r="B206" s="169">
        <v>199</v>
      </c>
      <c r="C206" s="239">
        <v>42814</v>
      </c>
      <c r="D206" s="223" t="s">
        <v>1071</v>
      </c>
      <c r="E206" s="252" t="s">
        <v>1018</v>
      </c>
      <c r="F206" s="198" t="s">
        <v>702</v>
      </c>
      <c r="G206" s="212" t="s">
        <v>748</v>
      </c>
      <c r="H206" s="225" t="s">
        <v>734</v>
      </c>
      <c r="I206" s="233">
        <v>3951.5</v>
      </c>
      <c r="J206" s="234"/>
      <c r="K206" s="170"/>
    </row>
    <row r="207" spans="2:11" s="228" customFormat="1" ht="25.5">
      <c r="B207" s="169">
        <v>200</v>
      </c>
      <c r="C207" s="248">
        <v>42814</v>
      </c>
      <c r="D207" s="223" t="s">
        <v>1071</v>
      </c>
      <c r="E207" s="252" t="s">
        <v>1018</v>
      </c>
      <c r="F207" s="225" t="s">
        <v>658</v>
      </c>
      <c r="G207" s="235" t="s">
        <v>673</v>
      </c>
      <c r="H207" s="225" t="s">
        <v>668</v>
      </c>
      <c r="I207" s="233">
        <v>1400</v>
      </c>
      <c r="J207" s="230"/>
      <c r="K207" s="170"/>
    </row>
    <row r="208" spans="2:11" s="228" customFormat="1" ht="51">
      <c r="B208" s="169">
        <v>201</v>
      </c>
      <c r="C208" s="239">
        <v>42814</v>
      </c>
      <c r="D208" s="223" t="s">
        <v>1071</v>
      </c>
      <c r="E208" s="252" t="s">
        <v>1018</v>
      </c>
      <c r="F208" s="225" t="s">
        <v>768</v>
      </c>
      <c r="G208" s="235" t="s">
        <v>953</v>
      </c>
      <c r="H208" s="198" t="s">
        <v>839</v>
      </c>
      <c r="I208" s="233">
        <v>380</v>
      </c>
      <c r="J208" s="230"/>
      <c r="K208" s="170"/>
    </row>
    <row r="209" spans="2:11" s="228" customFormat="1" ht="51">
      <c r="B209" s="169">
        <v>202</v>
      </c>
      <c r="C209" s="239">
        <v>42814</v>
      </c>
      <c r="D209" s="223" t="s">
        <v>1071</v>
      </c>
      <c r="E209" s="252" t="s">
        <v>1018</v>
      </c>
      <c r="F209" s="225" t="s">
        <v>768</v>
      </c>
      <c r="G209" s="235" t="s">
        <v>953</v>
      </c>
      <c r="H209" s="198" t="s">
        <v>839</v>
      </c>
      <c r="I209" s="233">
        <v>600</v>
      </c>
      <c r="J209" s="230"/>
      <c r="K209" s="170"/>
    </row>
    <row r="210" spans="2:11" s="228" customFormat="1" ht="51">
      <c r="B210" s="169">
        <v>203</v>
      </c>
      <c r="C210" s="239">
        <v>42814</v>
      </c>
      <c r="D210" s="223" t="s">
        <v>1071</v>
      </c>
      <c r="E210" s="252" t="s">
        <v>1018</v>
      </c>
      <c r="F210" s="225" t="s">
        <v>768</v>
      </c>
      <c r="G210" s="235" t="s">
        <v>953</v>
      </c>
      <c r="H210" s="198" t="s">
        <v>839</v>
      </c>
      <c r="I210" s="233">
        <v>2500</v>
      </c>
      <c r="J210" s="230"/>
      <c r="K210" s="170"/>
    </row>
    <row r="211" spans="2:11" s="228" customFormat="1" ht="51">
      <c r="B211" s="169">
        <v>204</v>
      </c>
      <c r="C211" s="239">
        <v>42814</v>
      </c>
      <c r="D211" s="223" t="s">
        <v>1071</v>
      </c>
      <c r="E211" s="252" t="s">
        <v>1018</v>
      </c>
      <c r="F211" s="225" t="s">
        <v>768</v>
      </c>
      <c r="G211" s="235" t="s">
        <v>953</v>
      </c>
      <c r="H211" s="198" t="s">
        <v>839</v>
      </c>
      <c r="I211" s="233">
        <v>800</v>
      </c>
      <c r="J211" s="230"/>
      <c r="K211" s="170"/>
    </row>
    <row r="212" spans="2:11" s="228" customFormat="1" ht="25.5">
      <c r="B212" s="169">
        <v>205</v>
      </c>
      <c r="C212" s="239">
        <v>42814</v>
      </c>
      <c r="D212" s="223" t="s">
        <v>1071</v>
      </c>
      <c r="E212" s="252" t="s">
        <v>1018</v>
      </c>
      <c r="F212" s="225" t="s">
        <v>658</v>
      </c>
      <c r="G212" s="235" t="s">
        <v>673</v>
      </c>
      <c r="H212" s="225" t="s">
        <v>668</v>
      </c>
      <c r="I212" s="233">
        <v>1400</v>
      </c>
      <c r="J212" s="230"/>
      <c r="K212" s="170"/>
    </row>
    <row r="213" spans="2:11" s="228" customFormat="1" ht="25.5">
      <c r="B213" s="169">
        <v>206</v>
      </c>
      <c r="C213" s="248">
        <v>42814</v>
      </c>
      <c r="D213" s="223" t="s">
        <v>1071</v>
      </c>
      <c r="E213" s="252" t="s">
        <v>1031</v>
      </c>
      <c r="F213" s="198" t="s">
        <v>767</v>
      </c>
      <c r="G213" s="212">
        <v>190897</v>
      </c>
      <c r="H213" s="225" t="s">
        <v>838</v>
      </c>
      <c r="I213" s="233">
        <v>790</v>
      </c>
      <c r="J213" s="230"/>
      <c r="K213" s="170"/>
    </row>
    <row r="214" spans="2:11" s="228" customFormat="1" ht="25.5">
      <c r="B214" s="169">
        <v>207</v>
      </c>
      <c r="C214" s="248">
        <v>42814</v>
      </c>
      <c r="D214" s="223" t="s">
        <v>1071</v>
      </c>
      <c r="E214" s="252" t="s">
        <v>1018</v>
      </c>
      <c r="F214" s="260" t="s">
        <v>437</v>
      </c>
      <c r="G214" s="236">
        <v>191010</v>
      </c>
      <c r="H214" s="211" t="s">
        <v>820</v>
      </c>
      <c r="I214" s="233">
        <v>558.46</v>
      </c>
      <c r="J214" s="230"/>
      <c r="K214" s="170"/>
    </row>
    <row r="215" spans="2:11" s="228" customFormat="1" ht="25.5">
      <c r="B215" s="169">
        <v>208</v>
      </c>
      <c r="C215" s="248">
        <v>42814</v>
      </c>
      <c r="D215" s="223" t="s">
        <v>1071</v>
      </c>
      <c r="E215" s="252" t="s">
        <v>1028</v>
      </c>
      <c r="F215" s="225" t="s">
        <v>1072</v>
      </c>
      <c r="G215" s="235" t="s">
        <v>1014</v>
      </c>
      <c r="H215" s="225" t="s">
        <v>826</v>
      </c>
      <c r="I215" s="233">
        <v>1500</v>
      </c>
      <c r="J215" s="230"/>
      <c r="K215" s="170"/>
    </row>
    <row r="216" spans="2:11" s="228" customFormat="1" ht="38.25">
      <c r="B216" s="169">
        <v>209</v>
      </c>
      <c r="C216" s="248">
        <v>42814</v>
      </c>
      <c r="D216" s="223" t="s">
        <v>1071</v>
      </c>
      <c r="E216" s="252" t="s">
        <v>1028</v>
      </c>
      <c r="F216" s="225" t="s">
        <v>758</v>
      </c>
      <c r="G216" s="235" t="s">
        <v>1015</v>
      </c>
      <c r="H216" s="198" t="s">
        <v>827</v>
      </c>
      <c r="I216" s="233">
        <v>3000</v>
      </c>
      <c r="J216" s="230"/>
      <c r="K216" s="170"/>
    </row>
    <row r="217" spans="2:11" s="228" customFormat="1" ht="76.5">
      <c r="B217" s="169">
        <v>210</v>
      </c>
      <c r="C217" s="239">
        <v>42815</v>
      </c>
      <c r="D217" s="223" t="s">
        <v>1071</v>
      </c>
      <c r="E217" s="252" t="s">
        <v>1021</v>
      </c>
      <c r="F217" s="225" t="s">
        <v>757</v>
      </c>
      <c r="G217" s="235" t="s">
        <v>948</v>
      </c>
      <c r="H217" s="198" t="s">
        <v>932</v>
      </c>
      <c r="I217" s="233">
        <v>3360</v>
      </c>
      <c r="J217" s="230"/>
      <c r="K217" s="170"/>
    </row>
    <row r="218" spans="2:11" s="228" customFormat="1" ht="51">
      <c r="B218" s="169">
        <v>211</v>
      </c>
      <c r="C218" s="239">
        <v>42815</v>
      </c>
      <c r="D218" s="223" t="s">
        <v>1071</v>
      </c>
      <c r="E218" s="253" t="s">
        <v>1038</v>
      </c>
      <c r="F218" s="260" t="s">
        <v>659</v>
      </c>
      <c r="G218" s="235" t="s">
        <v>651</v>
      </c>
      <c r="H218" s="211" t="s">
        <v>670</v>
      </c>
      <c r="I218" s="233">
        <v>275665.02</v>
      </c>
      <c r="J218" s="230"/>
      <c r="K218" s="170"/>
    </row>
    <row r="219" spans="2:11" s="228" customFormat="1" ht="63.75">
      <c r="B219" s="169">
        <v>212</v>
      </c>
      <c r="C219" s="239">
        <v>42815</v>
      </c>
      <c r="D219" s="223" t="s">
        <v>1071</v>
      </c>
      <c r="E219" s="252" t="s">
        <v>1041</v>
      </c>
      <c r="F219" s="211" t="s">
        <v>754</v>
      </c>
      <c r="G219" s="202" t="s">
        <v>947</v>
      </c>
      <c r="H219" s="211" t="s">
        <v>821</v>
      </c>
      <c r="I219" s="233">
        <v>14125</v>
      </c>
      <c r="J219" s="230"/>
      <c r="K219" s="170"/>
    </row>
    <row r="220" spans="2:11" s="228" customFormat="1" ht="38.25">
      <c r="B220" s="169">
        <v>213</v>
      </c>
      <c r="C220" s="239">
        <v>42816</v>
      </c>
      <c r="D220" s="223" t="s">
        <v>1071</v>
      </c>
      <c r="E220" s="252" t="s">
        <v>1048</v>
      </c>
      <c r="F220" s="198" t="s">
        <v>701</v>
      </c>
      <c r="G220" s="212" t="s">
        <v>747</v>
      </c>
      <c r="H220" s="225" t="s">
        <v>733</v>
      </c>
      <c r="I220" s="233">
        <v>5097.6</v>
      </c>
      <c r="J220" s="234"/>
      <c r="K220" s="170"/>
    </row>
    <row r="221" spans="2:11" s="228" customFormat="1" ht="38.25">
      <c r="B221" s="169">
        <v>214</v>
      </c>
      <c r="C221" s="248">
        <v>42816</v>
      </c>
      <c r="D221" s="223" t="s">
        <v>1071</v>
      </c>
      <c r="E221" s="252" t="s">
        <v>1070</v>
      </c>
      <c r="F221" s="225" t="s">
        <v>441</v>
      </c>
      <c r="G221" s="212">
        <v>194216</v>
      </c>
      <c r="H221" s="225" t="s">
        <v>743</v>
      </c>
      <c r="I221" s="233">
        <v>3250</v>
      </c>
      <c r="J221" s="234"/>
      <c r="K221" s="170"/>
    </row>
    <row r="222" spans="2:11" s="228" customFormat="1" ht="38.25">
      <c r="B222" s="169">
        <v>215</v>
      </c>
      <c r="C222" s="248">
        <v>42816</v>
      </c>
      <c r="D222" s="223" t="s">
        <v>1071</v>
      </c>
      <c r="E222" s="252" t="s">
        <v>1070</v>
      </c>
      <c r="F222" s="225" t="s">
        <v>441</v>
      </c>
      <c r="G222" s="212">
        <v>194216</v>
      </c>
      <c r="H222" s="225" t="s">
        <v>743</v>
      </c>
      <c r="I222" s="233">
        <v>3250</v>
      </c>
      <c r="J222" s="234"/>
      <c r="K222" s="170"/>
    </row>
    <row r="223" spans="2:11" s="228" customFormat="1" ht="38.25">
      <c r="B223" s="169">
        <v>216</v>
      </c>
      <c r="C223" s="248">
        <v>42816</v>
      </c>
      <c r="D223" s="223" t="s">
        <v>1071</v>
      </c>
      <c r="E223" s="252" t="s">
        <v>1070</v>
      </c>
      <c r="F223" s="225" t="s">
        <v>441</v>
      </c>
      <c r="G223" s="212">
        <v>194216</v>
      </c>
      <c r="H223" s="225" t="s">
        <v>743</v>
      </c>
      <c r="I223" s="233">
        <v>3250</v>
      </c>
      <c r="J223" s="234"/>
      <c r="K223" s="170"/>
    </row>
    <row r="224" spans="2:11" s="228" customFormat="1" ht="38.25">
      <c r="B224" s="169">
        <v>217</v>
      </c>
      <c r="C224" s="248">
        <v>42816</v>
      </c>
      <c r="D224" s="223" t="s">
        <v>1071</v>
      </c>
      <c r="E224" s="252" t="s">
        <v>1070</v>
      </c>
      <c r="F224" s="225" t="s">
        <v>441</v>
      </c>
      <c r="G224" s="212">
        <v>194216</v>
      </c>
      <c r="H224" s="225" t="s">
        <v>743</v>
      </c>
      <c r="I224" s="233">
        <v>3250</v>
      </c>
      <c r="J224" s="234"/>
      <c r="K224" s="170"/>
    </row>
    <row r="225" spans="2:11" s="228" customFormat="1" ht="51">
      <c r="B225" s="169">
        <v>218</v>
      </c>
      <c r="C225" s="239">
        <v>42816</v>
      </c>
      <c r="D225" s="223" t="s">
        <v>1071</v>
      </c>
      <c r="E225" s="253" t="s">
        <v>1038</v>
      </c>
      <c r="F225" s="260" t="s">
        <v>659</v>
      </c>
      <c r="G225" s="235" t="s">
        <v>651</v>
      </c>
      <c r="H225" s="211" t="s">
        <v>933</v>
      </c>
      <c r="I225" s="233">
        <v>275665.02</v>
      </c>
      <c r="J225" s="230"/>
      <c r="K225" s="170"/>
    </row>
    <row r="226" spans="2:11" s="228" customFormat="1" ht="63.75">
      <c r="B226" s="169">
        <v>219</v>
      </c>
      <c r="C226" s="239">
        <v>42816</v>
      </c>
      <c r="D226" s="223" t="s">
        <v>1071</v>
      </c>
      <c r="E226" s="252" t="s">
        <v>1038</v>
      </c>
      <c r="F226" s="225" t="s">
        <v>654</v>
      </c>
      <c r="G226" s="235" t="s">
        <v>647</v>
      </c>
      <c r="H226" s="198" t="s">
        <v>671</v>
      </c>
      <c r="I226" s="233">
        <v>598645.41</v>
      </c>
      <c r="J226" s="230"/>
      <c r="K226" s="170"/>
    </row>
    <row r="227" spans="2:11" s="228" customFormat="1" ht="51">
      <c r="B227" s="169">
        <v>220</v>
      </c>
      <c r="C227" s="239">
        <v>42816</v>
      </c>
      <c r="D227" s="223" t="s">
        <v>1071</v>
      </c>
      <c r="E227" s="252" t="s">
        <v>1018</v>
      </c>
      <c r="F227" s="225" t="s">
        <v>768</v>
      </c>
      <c r="G227" s="235" t="s">
        <v>953</v>
      </c>
      <c r="H227" s="198" t="s">
        <v>839</v>
      </c>
      <c r="I227" s="233">
        <v>1235.19</v>
      </c>
      <c r="J227" s="230"/>
      <c r="K227" s="170"/>
    </row>
    <row r="228" spans="2:11" s="228" customFormat="1" ht="51">
      <c r="B228" s="169">
        <v>221</v>
      </c>
      <c r="C228" s="239">
        <v>42816</v>
      </c>
      <c r="D228" s="223" t="s">
        <v>1071</v>
      </c>
      <c r="E228" s="252" t="s">
        <v>1018</v>
      </c>
      <c r="F228" s="225" t="s">
        <v>768</v>
      </c>
      <c r="G228" s="235" t="s">
        <v>953</v>
      </c>
      <c r="H228" s="198" t="s">
        <v>839</v>
      </c>
      <c r="I228" s="233">
        <v>3943</v>
      </c>
      <c r="J228" s="230"/>
      <c r="K228" s="170"/>
    </row>
    <row r="229" spans="2:11" s="228" customFormat="1" ht="63.75">
      <c r="B229" s="169">
        <v>222</v>
      </c>
      <c r="C229" s="239">
        <v>42816</v>
      </c>
      <c r="D229" s="223" t="s">
        <v>1071</v>
      </c>
      <c r="E229" s="252" t="s">
        <v>1023</v>
      </c>
      <c r="F229" s="225" t="s">
        <v>765</v>
      </c>
      <c r="G229" s="235" t="s">
        <v>980</v>
      </c>
      <c r="H229" s="198" t="s">
        <v>936</v>
      </c>
      <c r="I229" s="233">
        <v>2596</v>
      </c>
      <c r="J229" s="230"/>
      <c r="K229" s="170"/>
    </row>
    <row r="230" spans="2:11" s="228" customFormat="1" ht="25.5">
      <c r="B230" s="169">
        <v>223</v>
      </c>
      <c r="C230" s="239">
        <v>42816</v>
      </c>
      <c r="D230" s="223" t="s">
        <v>1071</v>
      </c>
      <c r="E230" s="252" t="s">
        <v>1049</v>
      </c>
      <c r="F230" s="225" t="s">
        <v>786</v>
      </c>
      <c r="G230" s="218" t="s">
        <v>966</v>
      </c>
      <c r="H230" s="198" t="s">
        <v>864</v>
      </c>
      <c r="I230" s="233">
        <v>8750.01</v>
      </c>
      <c r="J230" s="230"/>
      <c r="K230" s="170"/>
    </row>
    <row r="231" spans="2:11" s="228" customFormat="1" ht="51">
      <c r="B231" s="169">
        <v>224</v>
      </c>
      <c r="C231" s="248">
        <v>42816</v>
      </c>
      <c r="D231" s="223" t="s">
        <v>1071</v>
      </c>
      <c r="E231" s="252" t="s">
        <v>1018</v>
      </c>
      <c r="F231" s="225" t="s">
        <v>768</v>
      </c>
      <c r="G231" s="235" t="s">
        <v>953</v>
      </c>
      <c r="H231" s="198" t="s">
        <v>839</v>
      </c>
      <c r="I231" s="233">
        <v>850</v>
      </c>
      <c r="J231" s="230"/>
      <c r="K231" s="170"/>
    </row>
    <row r="232" spans="2:11" s="228" customFormat="1" ht="51">
      <c r="B232" s="169">
        <v>225</v>
      </c>
      <c r="C232" s="239">
        <v>42817</v>
      </c>
      <c r="D232" s="223" t="s">
        <v>1071</v>
      </c>
      <c r="E232" s="254" t="s">
        <v>1018</v>
      </c>
      <c r="F232" s="198" t="s">
        <v>789</v>
      </c>
      <c r="G232" s="235" t="s">
        <v>981</v>
      </c>
      <c r="H232" s="198" t="s">
        <v>937</v>
      </c>
      <c r="I232" s="233">
        <v>7291.67</v>
      </c>
      <c r="J232" s="230"/>
      <c r="K232" s="170"/>
    </row>
    <row r="233" spans="2:11" s="228" customFormat="1" ht="63.75">
      <c r="B233" s="169">
        <v>226</v>
      </c>
      <c r="C233" s="239">
        <v>42817</v>
      </c>
      <c r="D233" s="223" t="s">
        <v>1071</v>
      </c>
      <c r="E233" s="253" t="s">
        <v>1055</v>
      </c>
      <c r="F233" s="225" t="s">
        <v>783</v>
      </c>
      <c r="G233" s="235" t="s">
        <v>965</v>
      </c>
      <c r="H233" s="198" t="s">
        <v>938</v>
      </c>
      <c r="I233" s="233">
        <v>2360.42</v>
      </c>
      <c r="J233" s="230"/>
      <c r="K233" s="170"/>
    </row>
    <row r="234" spans="2:11" s="228" customFormat="1" ht="38.25">
      <c r="B234" s="169">
        <v>227</v>
      </c>
      <c r="C234" s="239">
        <v>42817</v>
      </c>
      <c r="D234" s="223" t="s">
        <v>1071</v>
      </c>
      <c r="E234" s="220" t="s">
        <v>1019</v>
      </c>
      <c r="F234" s="225" t="s">
        <v>773</v>
      </c>
      <c r="G234" s="218" t="s">
        <v>979</v>
      </c>
      <c r="H234" s="198" t="s">
        <v>939</v>
      </c>
      <c r="I234" s="230"/>
      <c r="J234" s="238">
        <v>799.99</v>
      </c>
      <c r="K234" s="170"/>
    </row>
    <row r="235" spans="2:11" s="228" customFormat="1" ht="25.5">
      <c r="B235" s="169">
        <v>228</v>
      </c>
      <c r="C235" s="248">
        <v>42818</v>
      </c>
      <c r="D235" s="223" t="s">
        <v>1071</v>
      </c>
      <c r="E235" s="252" t="s">
        <v>1018</v>
      </c>
      <c r="F235" s="225" t="s">
        <v>700</v>
      </c>
      <c r="G235" s="212">
        <v>193764</v>
      </c>
      <c r="H235" s="225" t="s">
        <v>732</v>
      </c>
      <c r="I235" s="233">
        <v>411.52</v>
      </c>
      <c r="J235" s="234"/>
      <c r="K235" s="170"/>
    </row>
    <row r="236" spans="2:11" s="228" customFormat="1" ht="25.5">
      <c r="B236" s="169">
        <v>229</v>
      </c>
      <c r="C236" s="248">
        <v>42818</v>
      </c>
      <c r="D236" s="223" t="s">
        <v>1071</v>
      </c>
      <c r="E236" s="252" t="s">
        <v>1018</v>
      </c>
      <c r="F236" s="225" t="s">
        <v>711</v>
      </c>
      <c r="G236" s="212">
        <v>189881</v>
      </c>
      <c r="H236" s="198" t="s">
        <v>745</v>
      </c>
      <c r="I236" s="233">
        <v>3108</v>
      </c>
      <c r="J236" s="234"/>
      <c r="K236" s="170"/>
    </row>
    <row r="237" spans="2:11" s="228" customFormat="1" ht="25.5">
      <c r="B237" s="169">
        <v>230</v>
      </c>
      <c r="C237" s="248">
        <v>42821</v>
      </c>
      <c r="D237" s="223" t="s">
        <v>1071</v>
      </c>
      <c r="E237" s="252" t="s">
        <v>1069</v>
      </c>
      <c r="F237" s="225" t="s">
        <v>707</v>
      </c>
      <c r="G237" s="212">
        <v>195065</v>
      </c>
      <c r="H237" s="225" t="s">
        <v>740</v>
      </c>
      <c r="I237" s="233">
        <v>650.76</v>
      </c>
      <c r="J237" s="234"/>
      <c r="K237" s="170"/>
    </row>
    <row r="238" spans="2:11" s="228" customFormat="1" ht="76.5">
      <c r="B238" s="169">
        <v>231</v>
      </c>
      <c r="C238" s="248">
        <v>42821</v>
      </c>
      <c r="D238" s="223" t="s">
        <v>1071</v>
      </c>
      <c r="E238" s="254" t="s">
        <v>1018</v>
      </c>
      <c r="F238" s="198" t="s">
        <v>776</v>
      </c>
      <c r="G238" s="235" t="s">
        <v>958</v>
      </c>
      <c r="H238" s="198" t="s">
        <v>902</v>
      </c>
      <c r="I238" s="233">
        <v>84789.88</v>
      </c>
      <c r="J238" s="230"/>
      <c r="K238" s="170"/>
    </row>
    <row r="239" spans="2:11" s="228" customFormat="1" ht="51">
      <c r="B239" s="169">
        <v>232</v>
      </c>
      <c r="C239" s="239">
        <v>42821</v>
      </c>
      <c r="D239" s="223" t="s">
        <v>1071</v>
      </c>
      <c r="E239" s="252" t="s">
        <v>1018</v>
      </c>
      <c r="F239" s="211" t="s">
        <v>660</v>
      </c>
      <c r="G239" s="235" t="s">
        <v>652</v>
      </c>
      <c r="H239" s="211" t="s">
        <v>672</v>
      </c>
      <c r="I239" s="233">
        <v>82416.67</v>
      </c>
      <c r="J239" s="230"/>
      <c r="K239" s="170"/>
    </row>
    <row r="240" spans="2:11" s="228" customFormat="1" ht="25.5">
      <c r="B240" s="169">
        <v>233</v>
      </c>
      <c r="C240" s="248">
        <v>42821</v>
      </c>
      <c r="D240" s="223" t="s">
        <v>1071</v>
      </c>
      <c r="E240" s="252" t="s">
        <v>1028</v>
      </c>
      <c r="F240" s="225" t="s">
        <v>764</v>
      </c>
      <c r="G240" s="212">
        <v>189687</v>
      </c>
      <c r="H240" s="198" t="s">
        <v>835</v>
      </c>
      <c r="I240" s="233">
        <v>2500</v>
      </c>
      <c r="J240" s="230"/>
      <c r="K240" s="170"/>
    </row>
    <row r="241" spans="2:11" s="228" customFormat="1" ht="51">
      <c r="B241" s="169">
        <v>234</v>
      </c>
      <c r="C241" s="248">
        <v>42821</v>
      </c>
      <c r="D241" s="223" t="s">
        <v>1071</v>
      </c>
      <c r="E241" s="252" t="s">
        <v>1018</v>
      </c>
      <c r="F241" s="225" t="s">
        <v>768</v>
      </c>
      <c r="G241" s="235" t="s">
        <v>953</v>
      </c>
      <c r="H241" s="198" t="s">
        <v>839</v>
      </c>
      <c r="I241" s="233">
        <v>850</v>
      </c>
      <c r="J241" s="230"/>
      <c r="K241" s="170"/>
    </row>
    <row r="242" spans="2:11" s="228" customFormat="1" ht="38.25">
      <c r="B242" s="169">
        <v>235</v>
      </c>
      <c r="C242" s="248">
        <v>42821</v>
      </c>
      <c r="D242" s="223" t="s">
        <v>1071</v>
      </c>
      <c r="E242" s="252" t="s">
        <v>1077</v>
      </c>
      <c r="F242" s="225" t="s">
        <v>1074</v>
      </c>
      <c r="G242" s="235" t="s">
        <v>1075</v>
      </c>
      <c r="H242" s="198" t="s">
        <v>1076</v>
      </c>
      <c r="I242" s="233">
        <v>380</v>
      </c>
      <c r="J242" s="232"/>
      <c r="K242" s="170"/>
    </row>
    <row r="243" spans="2:11" s="228" customFormat="1" ht="38.25">
      <c r="B243" s="169">
        <v>236</v>
      </c>
      <c r="C243" s="248">
        <v>42821</v>
      </c>
      <c r="D243" s="223" t="s">
        <v>1071</v>
      </c>
      <c r="E243" s="252" t="s">
        <v>1082</v>
      </c>
      <c r="F243" s="198" t="s">
        <v>530</v>
      </c>
      <c r="G243" s="235" t="s">
        <v>1081</v>
      </c>
      <c r="H243" s="198" t="s">
        <v>1080</v>
      </c>
      <c r="I243" s="233">
        <v>9120</v>
      </c>
      <c r="J243" s="232"/>
      <c r="K243" s="170"/>
    </row>
    <row r="244" spans="2:11" s="228" customFormat="1" ht="25.5">
      <c r="B244" s="169">
        <v>237</v>
      </c>
      <c r="C244" s="248">
        <v>42822</v>
      </c>
      <c r="D244" s="223" t="s">
        <v>1071</v>
      </c>
      <c r="E244" s="252" t="s">
        <v>1025</v>
      </c>
      <c r="F244" s="225" t="s">
        <v>709</v>
      </c>
      <c r="G244" s="212">
        <v>194226</v>
      </c>
      <c r="H244" s="198" t="s">
        <v>742</v>
      </c>
      <c r="I244" s="233">
        <v>477.9</v>
      </c>
      <c r="J244" s="234"/>
      <c r="K244" s="170"/>
    </row>
    <row r="245" spans="2:11" s="228" customFormat="1" ht="38.25">
      <c r="B245" s="169">
        <v>238</v>
      </c>
      <c r="C245" s="248">
        <v>42822</v>
      </c>
      <c r="D245" s="223" t="s">
        <v>1071</v>
      </c>
      <c r="E245" s="252" t="s">
        <v>1053</v>
      </c>
      <c r="F245" s="225" t="s">
        <v>787</v>
      </c>
      <c r="G245" s="235" t="s">
        <v>984</v>
      </c>
      <c r="H245" s="198" t="s">
        <v>870</v>
      </c>
      <c r="I245" s="233">
        <v>2625</v>
      </c>
      <c r="J245" s="230"/>
      <c r="K245" s="170"/>
    </row>
    <row r="246" spans="2:11" s="228" customFormat="1" ht="51">
      <c r="B246" s="169">
        <v>239</v>
      </c>
      <c r="C246" s="239">
        <v>42822</v>
      </c>
      <c r="D246" s="223" t="s">
        <v>1071</v>
      </c>
      <c r="E246" s="252" t="s">
        <v>1018</v>
      </c>
      <c r="F246" s="225" t="s">
        <v>768</v>
      </c>
      <c r="G246" s="235" t="s">
        <v>953</v>
      </c>
      <c r="H246" s="198" t="s">
        <v>839</v>
      </c>
      <c r="I246" s="233">
        <v>682.92</v>
      </c>
      <c r="J246" s="230"/>
      <c r="K246" s="170"/>
    </row>
    <row r="247" spans="2:11" s="228" customFormat="1" ht="51">
      <c r="B247" s="169">
        <v>240</v>
      </c>
      <c r="C247" s="239">
        <v>42822</v>
      </c>
      <c r="D247" s="223" t="s">
        <v>1071</v>
      </c>
      <c r="E247" s="252" t="s">
        <v>1018</v>
      </c>
      <c r="F247" s="225" t="s">
        <v>768</v>
      </c>
      <c r="G247" s="235" t="s">
        <v>953</v>
      </c>
      <c r="H247" s="198" t="s">
        <v>839</v>
      </c>
      <c r="I247" s="233">
        <v>425</v>
      </c>
      <c r="J247" s="230"/>
      <c r="K247" s="170"/>
    </row>
    <row r="248" spans="2:11" s="228" customFormat="1" ht="51">
      <c r="B248" s="169">
        <v>241</v>
      </c>
      <c r="C248" s="239">
        <v>42822</v>
      </c>
      <c r="D248" s="223" t="s">
        <v>1071</v>
      </c>
      <c r="E248" s="252" t="s">
        <v>1042</v>
      </c>
      <c r="F248" s="225" t="s">
        <v>655</v>
      </c>
      <c r="G248" s="235" t="s">
        <v>648</v>
      </c>
      <c r="H248" s="198" t="s">
        <v>940</v>
      </c>
      <c r="I248" s="230"/>
      <c r="J248" s="233">
        <v>35181.7</v>
      </c>
      <c r="K248" s="170"/>
    </row>
    <row r="249" spans="2:11" s="228" customFormat="1" ht="51">
      <c r="B249" s="169">
        <v>242</v>
      </c>
      <c r="C249" s="239">
        <v>42822</v>
      </c>
      <c r="D249" s="223" t="s">
        <v>1071</v>
      </c>
      <c r="E249" s="252" t="s">
        <v>1018</v>
      </c>
      <c r="F249" s="225" t="s">
        <v>768</v>
      </c>
      <c r="G249" s="235" t="s">
        <v>953</v>
      </c>
      <c r="H249" s="198" t="s">
        <v>839</v>
      </c>
      <c r="I249" s="233">
        <v>425</v>
      </c>
      <c r="J249" s="230"/>
      <c r="K249" s="170"/>
    </row>
    <row r="250" spans="2:11" s="228" customFormat="1" ht="51">
      <c r="B250" s="169">
        <v>243</v>
      </c>
      <c r="C250" s="239">
        <v>42822</v>
      </c>
      <c r="D250" s="223" t="s">
        <v>1071</v>
      </c>
      <c r="E250" s="252" t="s">
        <v>1018</v>
      </c>
      <c r="F250" s="225" t="s">
        <v>768</v>
      </c>
      <c r="G250" s="235" t="s">
        <v>953</v>
      </c>
      <c r="H250" s="198" t="s">
        <v>839</v>
      </c>
      <c r="I250" s="233">
        <v>425</v>
      </c>
      <c r="J250" s="230"/>
      <c r="K250" s="170"/>
    </row>
    <row r="251" spans="2:11" s="228" customFormat="1" ht="51">
      <c r="B251" s="169">
        <v>244</v>
      </c>
      <c r="C251" s="239">
        <v>42823</v>
      </c>
      <c r="D251" s="223" t="s">
        <v>1071</v>
      </c>
      <c r="E251" s="252" t="s">
        <v>1060</v>
      </c>
      <c r="F251" s="225" t="s">
        <v>708</v>
      </c>
      <c r="G251" s="212">
        <v>194729</v>
      </c>
      <c r="H251" s="198" t="s">
        <v>741</v>
      </c>
      <c r="I251" s="233">
        <v>3751.38</v>
      </c>
      <c r="J251" s="234"/>
      <c r="K251" s="170"/>
    </row>
    <row r="252" spans="2:11" s="228" customFormat="1" ht="25.5">
      <c r="B252" s="169">
        <v>245</v>
      </c>
      <c r="C252" s="239">
        <v>42823</v>
      </c>
      <c r="D252" s="223" t="s">
        <v>1071</v>
      </c>
      <c r="E252" s="252" t="s">
        <v>1036</v>
      </c>
      <c r="F252" s="225" t="s">
        <v>778</v>
      </c>
      <c r="G252" s="235" t="s">
        <v>960</v>
      </c>
      <c r="H252" s="198" t="s">
        <v>941</v>
      </c>
      <c r="I252" s="233">
        <v>5666.7</v>
      </c>
      <c r="J252" s="230"/>
      <c r="K252" s="170"/>
    </row>
    <row r="253" spans="2:11" s="228" customFormat="1" ht="38.25">
      <c r="B253" s="169">
        <v>246</v>
      </c>
      <c r="C253" s="239">
        <v>42823</v>
      </c>
      <c r="D253" s="223" t="s">
        <v>1071</v>
      </c>
      <c r="E253" s="252" t="s">
        <v>1053</v>
      </c>
      <c r="F253" s="225" t="s">
        <v>787</v>
      </c>
      <c r="G253" s="236">
        <v>187310</v>
      </c>
      <c r="H253" s="198" t="s">
        <v>870</v>
      </c>
      <c r="I253" s="233">
        <v>2625</v>
      </c>
      <c r="J253" s="230"/>
      <c r="K253" s="170"/>
    </row>
    <row r="254" spans="2:11" s="228" customFormat="1" ht="63.75">
      <c r="B254" s="169">
        <v>247</v>
      </c>
      <c r="C254" s="239">
        <v>42823</v>
      </c>
      <c r="D254" s="223" t="s">
        <v>1071</v>
      </c>
      <c r="E254" s="252" t="s">
        <v>1049</v>
      </c>
      <c r="F254" s="211" t="s">
        <v>818</v>
      </c>
      <c r="G254" s="235" t="s">
        <v>982</v>
      </c>
      <c r="H254" s="211" t="s">
        <v>942</v>
      </c>
      <c r="I254" s="233">
        <v>9333.33</v>
      </c>
      <c r="J254" s="230"/>
      <c r="K254" s="170"/>
    </row>
    <row r="255" spans="2:11" s="228" customFormat="1" ht="25.5">
      <c r="B255" s="169">
        <v>248</v>
      </c>
      <c r="C255" s="239">
        <v>42823</v>
      </c>
      <c r="D255" s="223" t="s">
        <v>1071</v>
      </c>
      <c r="E255" s="252" t="s">
        <v>1025</v>
      </c>
      <c r="F255" s="225" t="s">
        <v>784</v>
      </c>
      <c r="G255" s="235" t="s">
        <v>1016</v>
      </c>
      <c r="H255" s="198" t="s">
        <v>943</v>
      </c>
      <c r="I255" s="233">
        <v>203256.48</v>
      </c>
      <c r="J255" s="230"/>
      <c r="K255" s="170"/>
    </row>
    <row r="256" spans="2:11" s="228" customFormat="1" ht="25.5">
      <c r="B256" s="169">
        <v>249</v>
      </c>
      <c r="C256" s="239">
        <v>42824</v>
      </c>
      <c r="D256" s="223" t="s">
        <v>1071</v>
      </c>
      <c r="E256" s="252" t="s">
        <v>1018</v>
      </c>
      <c r="F256" s="198" t="s">
        <v>702</v>
      </c>
      <c r="G256" s="212" t="s">
        <v>748</v>
      </c>
      <c r="H256" s="225" t="s">
        <v>734</v>
      </c>
      <c r="I256" s="233">
        <v>2258</v>
      </c>
      <c r="J256" s="234"/>
      <c r="K256" s="170"/>
    </row>
    <row r="257" spans="2:11" s="228" customFormat="1" ht="25.5">
      <c r="B257" s="169">
        <v>250</v>
      </c>
      <c r="C257" s="239">
        <v>42824</v>
      </c>
      <c r="D257" s="223" t="s">
        <v>1071</v>
      </c>
      <c r="E257" s="252" t="s">
        <v>1018</v>
      </c>
      <c r="F257" s="225" t="s">
        <v>700</v>
      </c>
      <c r="G257" s="212" t="s">
        <v>750</v>
      </c>
      <c r="H257" s="225" t="s">
        <v>744</v>
      </c>
      <c r="I257" s="233">
        <v>5694.81</v>
      </c>
      <c r="J257" s="234"/>
      <c r="K257" s="170"/>
    </row>
    <row r="258" spans="2:11" s="228" customFormat="1" ht="25.5">
      <c r="B258" s="169">
        <v>251</v>
      </c>
      <c r="C258" s="239">
        <v>42824</v>
      </c>
      <c r="D258" s="223" t="s">
        <v>1071</v>
      </c>
      <c r="E258" s="252" t="s">
        <v>1018</v>
      </c>
      <c r="F258" s="225" t="s">
        <v>700</v>
      </c>
      <c r="G258" s="212" t="s">
        <v>750</v>
      </c>
      <c r="H258" s="225" t="s">
        <v>744</v>
      </c>
      <c r="I258" s="233">
        <v>1388.07</v>
      </c>
      <c r="J258" s="234"/>
      <c r="K258" s="170"/>
    </row>
    <row r="259" spans="2:11" s="228" customFormat="1" ht="38.25">
      <c r="B259" s="169">
        <v>252</v>
      </c>
      <c r="C259" s="239">
        <v>42825</v>
      </c>
      <c r="D259" s="223" t="s">
        <v>1071</v>
      </c>
      <c r="E259" s="222" t="s">
        <v>1034</v>
      </c>
      <c r="F259" s="198" t="s">
        <v>710</v>
      </c>
      <c r="G259" s="212" t="s">
        <v>1033</v>
      </c>
      <c r="H259" s="198" t="s">
        <v>1032</v>
      </c>
      <c r="I259" s="230"/>
      <c r="J259" s="233">
        <v>86500</v>
      </c>
      <c r="K259" s="170"/>
    </row>
    <row r="260" spans="2:11" s="228" customFormat="1" ht="25.5">
      <c r="B260" s="169">
        <v>253</v>
      </c>
      <c r="C260" s="239">
        <v>42825</v>
      </c>
      <c r="D260" s="223" t="s">
        <v>1071</v>
      </c>
      <c r="E260" s="252" t="s">
        <v>1043</v>
      </c>
      <c r="F260" s="225" t="s">
        <v>780</v>
      </c>
      <c r="G260" s="235" t="s">
        <v>963</v>
      </c>
      <c r="H260" s="262" t="s">
        <v>858</v>
      </c>
      <c r="I260" s="233">
        <v>26160</v>
      </c>
      <c r="J260" s="230"/>
      <c r="K260" s="170"/>
    </row>
    <row r="261" spans="2:11" s="228" customFormat="1" ht="51">
      <c r="B261" s="169">
        <v>254</v>
      </c>
      <c r="C261" s="239">
        <v>42825</v>
      </c>
      <c r="D261" s="223" t="s">
        <v>1071</v>
      </c>
      <c r="E261" s="254" t="s">
        <v>1018</v>
      </c>
      <c r="F261" s="225" t="s">
        <v>656</v>
      </c>
      <c r="G261" s="235" t="s">
        <v>649</v>
      </c>
      <c r="H261" s="198" t="s">
        <v>906</v>
      </c>
      <c r="I261" s="233">
        <v>23404.38</v>
      </c>
      <c r="J261" s="230"/>
      <c r="K261" s="170"/>
    </row>
    <row r="262" spans="2:11" s="228" customFormat="1" ht="38.25">
      <c r="B262" s="169">
        <v>255</v>
      </c>
      <c r="C262" s="239">
        <v>42825</v>
      </c>
      <c r="D262" s="223" t="s">
        <v>1071</v>
      </c>
      <c r="E262" s="252" t="s">
        <v>1035</v>
      </c>
      <c r="F262" s="225" t="s">
        <v>805</v>
      </c>
      <c r="G262" s="235" t="s">
        <v>976</v>
      </c>
      <c r="H262" s="198" t="s">
        <v>904</v>
      </c>
      <c r="I262" s="233">
        <v>6633.33</v>
      </c>
      <c r="J262" s="230"/>
      <c r="K262" s="170"/>
    </row>
    <row r="263" spans="2:11" s="228" customFormat="1" ht="76.5">
      <c r="B263" s="169">
        <v>256</v>
      </c>
      <c r="C263" s="239">
        <v>42825</v>
      </c>
      <c r="D263" s="223" t="s">
        <v>1071</v>
      </c>
      <c r="E263" s="252" t="s">
        <v>1021</v>
      </c>
      <c r="F263" s="225" t="s">
        <v>757</v>
      </c>
      <c r="G263" s="235" t="s">
        <v>948</v>
      </c>
      <c r="H263" s="198" t="s">
        <v>945</v>
      </c>
      <c r="I263" s="233">
        <v>4863</v>
      </c>
      <c r="J263" s="230"/>
      <c r="K263" s="170"/>
    </row>
    <row r="264" spans="2:11" s="228" customFormat="1" ht="76.5">
      <c r="B264" s="169">
        <v>257</v>
      </c>
      <c r="C264" s="248">
        <v>42825</v>
      </c>
      <c r="D264" s="223" t="s">
        <v>1071</v>
      </c>
      <c r="E264" s="252" t="s">
        <v>1062</v>
      </c>
      <c r="F264" s="226" t="s">
        <v>1079</v>
      </c>
      <c r="G264" s="227">
        <v>190171</v>
      </c>
      <c r="H264" s="258" t="s">
        <v>1078</v>
      </c>
      <c r="I264" s="240">
        <v>29500</v>
      </c>
      <c r="J264" s="232"/>
      <c r="K264" s="170"/>
    </row>
    <row r="265" spans="2:11" s="228" customFormat="1" ht="51">
      <c r="B265" s="169">
        <v>258</v>
      </c>
      <c r="C265" s="212" t="s">
        <v>1083</v>
      </c>
      <c r="D265" s="223" t="s">
        <v>1071</v>
      </c>
      <c r="E265" s="252" t="s">
        <v>1045</v>
      </c>
      <c r="F265" s="225" t="s">
        <v>696</v>
      </c>
      <c r="G265" s="212">
        <v>194046</v>
      </c>
      <c r="H265" s="198" t="s">
        <v>724</v>
      </c>
      <c r="I265" s="233">
        <v>27890</v>
      </c>
      <c r="J265" s="234"/>
      <c r="K265" s="170"/>
    </row>
    <row r="266" spans="2:11" s="228" customFormat="1" ht="25.5">
      <c r="B266" s="169">
        <v>259</v>
      </c>
      <c r="C266" s="212" t="s">
        <v>1083</v>
      </c>
      <c r="D266" s="223" t="s">
        <v>1071</v>
      </c>
      <c r="E266" s="220" t="s">
        <v>1044</v>
      </c>
      <c r="F266" s="225" t="s">
        <v>697</v>
      </c>
      <c r="G266" s="212">
        <v>194099</v>
      </c>
      <c r="H266" s="198" t="s">
        <v>725</v>
      </c>
      <c r="I266" s="233">
        <v>1288</v>
      </c>
      <c r="J266" s="234"/>
      <c r="K266" s="170"/>
    </row>
    <row r="267" spans="2:11" s="228" customFormat="1" ht="25.5">
      <c r="B267" s="169">
        <v>260</v>
      </c>
      <c r="C267" s="212" t="s">
        <v>1083</v>
      </c>
      <c r="D267" s="223" t="s">
        <v>1071</v>
      </c>
      <c r="E267" s="220" t="s">
        <v>1044</v>
      </c>
      <c r="F267" s="198" t="s">
        <v>698</v>
      </c>
      <c r="G267" s="212">
        <v>192727</v>
      </c>
      <c r="H267" s="198" t="s">
        <v>726</v>
      </c>
      <c r="I267" s="233">
        <v>21480</v>
      </c>
      <c r="J267" s="234"/>
      <c r="K267" s="170"/>
    </row>
    <row r="268" spans="2:11" s="228" customFormat="1" ht="38.25">
      <c r="B268" s="169">
        <v>261</v>
      </c>
      <c r="C268" s="212" t="s">
        <v>1083</v>
      </c>
      <c r="D268" s="223" t="s">
        <v>1071</v>
      </c>
      <c r="E268" s="220" t="s">
        <v>1019</v>
      </c>
      <c r="F268" s="198" t="s">
        <v>449</v>
      </c>
      <c r="G268" s="235" t="s">
        <v>751</v>
      </c>
      <c r="H268" s="198" t="s">
        <v>727</v>
      </c>
      <c r="I268" s="233">
        <v>14827.7</v>
      </c>
      <c r="J268" s="234"/>
      <c r="K268" s="170"/>
    </row>
    <row r="269" spans="2:11" s="228" customFormat="1" ht="51">
      <c r="B269" s="169">
        <v>262</v>
      </c>
      <c r="C269" s="248"/>
      <c r="D269" s="223" t="s">
        <v>1071</v>
      </c>
      <c r="E269" s="252" t="s">
        <v>1018</v>
      </c>
      <c r="F269" s="198" t="s">
        <v>793</v>
      </c>
      <c r="G269" s="235" t="s">
        <v>961</v>
      </c>
      <c r="H269" s="198" t="s">
        <v>878</v>
      </c>
      <c r="I269" s="233">
        <v>16566.75</v>
      </c>
      <c r="J269" s="230"/>
      <c r="K269" s="170"/>
    </row>
    <row r="270" spans="2:11" s="228" customFormat="1" ht="51">
      <c r="B270" s="169">
        <v>263</v>
      </c>
      <c r="C270" s="248"/>
      <c r="D270" s="223" t="s">
        <v>1071</v>
      </c>
      <c r="E270" s="252" t="s">
        <v>1051</v>
      </c>
      <c r="F270" s="198" t="s">
        <v>761</v>
      </c>
      <c r="G270" s="235" t="s">
        <v>951</v>
      </c>
      <c r="H270" s="198" t="s">
        <v>831</v>
      </c>
      <c r="I270" s="233">
        <v>70250</v>
      </c>
      <c r="J270" s="230"/>
      <c r="K270" s="170"/>
    </row>
  </sheetData>
  <sheetProtection/>
  <mergeCells count="11">
    <mergeCell ref="G6:G7"/>
    <mergeCell ref="D6:D7"/>
    <mergeCell ref="E6:E7"/>
    <mergeCell ref="C6:C7"/>
    <mergeCell ref="B2:K2"/>
    <mergeCell ref="B6:B7"/>
    <mergeCell ref="F6:F7"/>
    <mergeCell ref="H6:H7"/>
    <mergeCell ref="K6:K7"/>
    <mergeCell ref="D4:H4"/>
    <mergeCell ref="I6:J6"/>
  </mergeCells>
  <printOptions/>
  <pageMargins left="0.27" right="0.1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66" t="s">
        <v>307</v>
      </c>
      <c r="B2" s="266"/>
      <c r="C2" s="266"/>
      <c r="D2" s="266"/>
      <c r="E2" s="266"/>
      <c r="F2" s="266"/>
    </row>
    <row r="3" spans="1:6" ht="41.25" customHeight="1">
      <c r="A3" s="36" t="s">
        <v>0</v>
      </c>
      <c r="B3" s="36" t="s">
        <v>1</v>
      </c>
      <c r="C3" s="36" t="s">
        <v>321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246</v>
      </c>
      <c r="B4" s="7"/>
      <c r="C4" s="7"/>
      <c r="D4" s="21"/>
      <c r="E4" s="21"/>
      <c r="F4" s="155"/>
    </row>
    <row r="5" spans="1:6" ht="60" customHeight="1">
      <c r="A5" s="23" t="s">
        <v>315</v>
      </c>
      <c r="B5" s="18" t="s">
        <v>316</v>
      </c>
      <c r="C5" s="279" t="s">
        <v>364</v>
      </c>
      <c r="D5" s="3" t="s">
        <v>20</v>
      </c>
      <c r="E5" s="3" t="s">
        <v>20</v>
      </c>
      <c r="F5" s="155"/>
    </row>
    <row r="6" spans="1:6" ht="48">
      <c r="A6" s="23" t="s">
        <v>317</v>
      </c>
      <c r="B6" s="18" t="s">
        <v>318</v>
      </c>
      <c r="C6" s="280"/>
      <c r="D6" s="3" t="s">
        <v>20</v>
      </c>
      <c r="E6" s="3" t="s">
        <v>20</v>
      </c>
      <c r="F6" s="155"/>
    </row>
    <row r="7" spans="1:6" ht="48">
      <c r="A7" s="23" t="s">
        <v>319</v>
      </c>
      <c r="B7" s="18" t="s">
        <v>27</v>
      </c>
      <c r="C7" s="280"/>
      <c r="D7" s="3" t="s">
        <v>20</v>
      </c>
      <c r="E7" s="3" t="s">
        <v>20</v>
      </c>
      <c r="F7" s="155"/>
    </row>
    <row r="8" spans="1:6" ht="36">
      <c r="A8" s="23" t="s">
        <v>123</v>
      </c>
      <c r="B8" s="18" t="s">
        <v>66</v>
      </c>
      <c r="C8" s="281"/>
      <c r="D8" s="3" t="s">
        <v>40</v>
      </c>
      <c r="E8" s="3" t="s">
        <v>40</v>
      </c>
      <c r="F8" s="155"/>
    </row>
    <row r="9" spans="1:6" ht="16.5" customHeight="1">
      <c r="A9" s="24" t="s">
        <v>28</v>
      </c>
      <c r="B9" s="18"/>
      <c r="C9" s="18"/>
      <c r="D9" s="3"/>
      <c r="E9" s="3"/>
      <c r="F9" s="155"/>
    </row>
    <row r="10" spans="1:6" ht="60">
      <c r="A10" s="23" t="s">
        <v>124</v>
      </c>
      <c r="B10" s="12" t="s">
        <v>29</v>
      </c>
      <c r="C10" s="279" t="s">
        <v>364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81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8"/>
    </row>
    <row r="13" spans="1:6" ht="60" customHeight="1">
      <c r="A13" s="23" t="s">
        <v>254</v>
      </c>
      <c r="B13" s="12" t="s">
        <v>338</v>
      </c>
      <c r="C13" s="279" t="s">
        <v>364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400</v>
      </c>
      <c r="B14" s="12" t="s">
        <v>33</v>
      </c>
      <c r="C14" s="281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8"/>
    </row>
    <row r="16" spans="1:6" ht="67.5" customHeight="1">
      <c r="A16" s="23" t="s">
        <v>255</v>
      </c>
      <c r="B16" s="10" t="s">
        <v>335</v>
      </c>
      <c r="C16" s="279" t="s">
        <v>364</v>
      </c>
      <c r="D16" s="3" t="s">
        <v>3</v>
      </c>
      <c r="E16" s="3" t="s">
        <v>3</v>
      </c>
      <c r="F16" s="111" t="s">
        <v>399</v>
      </c>
    </row>
    <row r="17" spans="1:6" ht="84" customHeight="1">
      <c r="A17" s="23" t="s">
        <v>257</v>
      </c>
      <c r="B17" s="18" t="s">
        <v>259</v>
      </c>
      <c r="C17" s="280"/>
      <c r="D17" s="3" t="s">
        <v>322</v>
      </c>
      <c r="E17" s="3" t="s">
        <v>3</v>
      </c>
      <c r="F17" s="157"/>
    </row>
    <row r="18" spans="1:6" ht="12.75">
      <c r="A18" s="23" t="s">
        <v>258</v>
      </c>
      <c r="B18" s="18" t="s">
        <v>260</v>
      </c>
      <c r="C18" s="281"/>
      <c r="D18" s="3" t="s">
        <v>40</v>
      </c>
      <c r="E18" s="3" t="s">
        <v>40</v>
      </c>
      <c r="F18" s="15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2" t="s">
        <v>397</v>
      </c>
      <c r="J1" s="130"/>
      <c r="K1" s="130"/>
      <c r="L1" s="130"/>
      <c r="M1" s="130"/>
    </row>
    <row r="2" spans="2:13" ht="15.75">
      <c r="B2" s="298" t="s">
        <v>235</v>
      </c>
      <c r="C2" s="298"/>
      <c r="D2" s="298"/>
      <c r="E2" s="298"/>
      <c r="F2" s="298"/>
      <c r="G2" s="298"/>
      <c r="H2" s="298"/>
      <c r="I2" s="298"/>
      <c r="J2" s="131"/>
      <c r="K2" s="131"/>
      <c r="L2" s="131"/>
      <c r="M2" s="131"/>
    </row>
    <row r="3" spans="2:13" ht="15.75">
      <c r="B3" s="73"/>
      <c r="C3" s="73"/>
      <c r="J3" s="132"/>
      <c r="K3" s="132"/>
      <c r="L3" s="132"/>
      <c r="M3" s="132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3"/>
      <c r="E5" s="133"/>
      <c r="I5" s="47"/>
    </row>
    <row r="6" spans="2:9" ht="52.5" customHeight="1">
      <c r="B6" s="137" t="s">
        <v>146</v>
      </c>
      <c r="C6" s="137" t="s">
        <v>232</v>
      </c>
      <c r="D6" s="115" t="s">
        <v>236</v>
      </c>
      <c r="E6" s="115" t="s">
        <v>233</v>
      </c>
      <c r="F6" s="115" t="s">
        <v>237</v>
      </c>
      <c r="G6" s="115" t="s">
        <v>337</v>
      </c>
      <c r="H6" s="115" t="s">
        <v>336</v>
      </c>
      <c r="I6" s="115" t="s">
        <v>234</v>
      </c>
    </row>
    <row r="7" spans="2:9" ht="20.25" customHeight="1">
      <c r="B7" s="97">
        <v>1</v>
      </c>
      <c r="C7" s="125"/>
      <c r="D7" s="119"/>
      <c r="E7" s="120"/>
      <c r="F7" s="121"/>
      <c r="G7" s="121"/>
      <c r="H7" s="121"/>
      <c r="I7" s="121"/>
    </row>
    <row r="8" spans="2:9" ht="20.25" customHeight="1">
      <c r="B8" s="97">
        <v>2</v>
      </c>
      <c r="C8" s="136"/>
      <c r="D8" s="122"/>
      <c r="E8" s="123"/>
      <c r="F8" s="124"/>
      <c r="G8" s="124"/>
      <c r="H8" s="124"/>
      <c r="I8" s="124"/>
    </row>
    <row r="9" spans="2:9" ht="20.25" customHeight="1">
      <c r="B9" s="97">
        <v>3</v>
      </c>
      <c r="C9" s="136"/>
      <c r="D9" s="122"/>
      <c r="E9" s="123"/>
      <c r="F9" s="124"/>
      <c r="G9" s="124"/>
      <c r="H9" s="124"/>
      <c r="I9" s="124"/>
    </row>
    <row r="10" spans="2:9" ht="20.25" customHeight="1">
      <c r="B10" s="97">
        <v>4</v>
      </c>
      <c r="C10" s="136"/>
      <c r="D10" s="122"/>
      <c r="E10" s="123"/>
      <c r="F10" s="124"/>
      <c r="G10" s="124"/>
      <c r="H10" s="124"/>
      <c r="I10" s="124"/>
    </row>
    <row r="11" spans="2:9" ht="20.25" customHeight="1">
      <c r="B11" s="97">
        <v>5</v>
      </c>
      <c r="C11" s="136"/>
      <c r="D11" s="122"/>
      <c r="E11" s="123"/>
      <c r="F11" s="124"/>
      <c r="G11" s="124"/>
      <c r="H11" s="124"/>
      <c r="I11" s="124"/>
    </row>
    <row r="12" spans="2:9" ht="20.25" customHeight="1">
      <c r="B12" s="97">
        <v>6</v>
      </c>
      <c r="C12" s="136"/>
      <c r="D12" s="122"/>
      <c r="E12" s="123"/>
      <c r="F12" s="124"/>
      <c r="G12" s="124"/>
      <c r="H12" s="124"/>
      <c r="I12" s="124"/>
    </row>
    <row r="13" spans="2:9" ht="20.25" customHeight="1">
      <c r="B13" s="97">
        <v>7</v>
      </c>
      <c r="C13" s="136"/>
      <c r="D13" s="122"/>
      <c r="E13" s="123"/>
      <c r="F13" s="124"/>
      <c r="G13" s="124"/>
      <c r="H13" s="124"/>
      <c r="I13" s="124"/>
    </row>
    <row r="14" spans="2:9" ht="20.25" customHeight="1">
      <c r="B14" s="97">
        <v>8</v>
      </c>
      <c r="C14" s="136"/>
      <c r="D14" s="122"/>
      <c r="E14" s="123"/>
      <c r="F14" s="124"/>
      <c r="G14" s="124"/>
      <c r="H14" s="124"/>
      <c r="I14" s="124"/>
    </row>
    <row r="15" spans="2:9" ht="20.25" customHeight="1">
      <c r="B15" s="97">
        <v>9</v>
      </c>
      <c r="C15" s="136"/>
      <c r="D15" s="122"/>
      <c r="E15" s="123"/>
      <c r="F15" s="124"/>
      <c r="G15" s="124"/>
      <c r="H15" s="124"/>
      <c r="I15" s="124"/>
    </row>
    <row r="16" spans="2:9" ht="20.25" customHeight="1">
      <c r="B16" s="97">
        <v>10</v>
      </c>
      <c r="C16" s="136"/>
      <c r="D16" s="122"/>
      <c r="E16" s="123"/>
      <c r="F16" s="124"/>
      <c r="G16" s="124"/>
      <c r="H16" s="124"/>
      <c r="I16" s="124"/>
    </row>
    <row r="17" spans="2:9" ht="19.5" customHeight="1">
      <c r="B17" s="138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4"/>
      <c r="C18" s="134"/>
    </row>
    <row r="19" spans="2:3" ht="12.75">
      <c r="B19" s="135"/>
      <c r="C19" s="135"/>
    </row>
    <row r="20" spans="2:3" ht="12.75">
      <c r="B20" s="135"/>
      <c r="C20" s="13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2" t="s">
        <v>398</v>
      </c>
    </row>
    <row r="2" spans="2:15" ht="15.75" customHeight="1">
      <c r="B2" s="324" t="s">
        <v>228</v>
      </c>
      <c r="C2" s="324"/>
      <c r="D2" s="324"/>
      <c r="E2" s="324"/>
      <c r="F2" s="324"/>
      <c r="G2" s="324"/>
      <c r="H2" s="324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88"/>
      <c r="D4" s="288"/>
      <c r="E4" s="288"/>
      <c r="F4" s="288"/>
      <c r="G4" s="86" t="s">
        <v>149</v>
      </c>
      <c r="H4" s="55"/>
    </row>
    <row r="6" spans="2:8" ht="33" customHeight="1">
      <c r="B6" s="128" t="s">
        <v>146</v>
      </c>
      <c r="C6" s="139" t="s">
        <v>274</v>
      </c>
      <c r="D6" s="129" t="s">
        <v>227</v>
      </c>
      <c r="E6" s="128" t="s">
        <v>229</v>
      </c>
      <c r="F6" s="108" t="s">
        <v>230</v>
      </c>
      <c r="G6" s="129" t="s">
        <v>188</v>
      </c>
      <c r="H6" s="108" t="s">
        <v>303</v>
      </c>
    </row>
    <row r="7" spans="2:8" ht="19.5" customHeight="1">
      <c r="B7" s="97">
        <v>1</v>
      </c>
      <c r="C7" s="127"/>
      <c r="D7" s="127"/>
      <c r="E7" s="127"/>
      <c r="F7" s="127"/>
      <c r="G7" s="126"/>
      <c r="H7" s="126"/>
    </row>
    <row r="8" spans="2:8" ht="19.5" customHeight="1">
      <c r="B8" s="97">
        <v>2</v>
      </c>
      <c r="C8" s="127"/>
      <c r="D8" s="127"/>
      <c r="E8" s="127"/>
      <c r="F8" s="127"/>
      <c r="G8" s="126"/>
      <c r="H8" s="126"/>
    </row>
    <row r="9" spans="2:8" ht="19.5" customHeight="1">
      <c r="B9" s="97">
        <v>3</v>
      </c>
      <c r="C9" s="127"/>
      <c r="D9" s="127"/>
      <c r="E9" s="127"/>
      <c r="F9" s="127"/>
      <c r="G9" s="126"/>
      <c r="H9" s="126"/>
    </row>
    <row r="10" spans="2:8" ht="19.5" customHeight="1">
      <c r="B10" s="97">
        <v>4</v>
      </c>
      <c r="C10" s="127"/>
      <c r="D10" s="127"/>
      <c r="E10" s="127"/>
      <c r="F10" s="127"/>
      <c r="G10" s="126"/>
      <c r="H10" s="126"/>
    </row>
    <row r="11" spans="2:8" ht="19.5" customHeight="1">
      <c r="B11" s="97">
        <v>5</v>
      </c>
      <c r="C11" s="127"/>
      <c r="D11" s="127"/>
      <c r="E11" s="127"/>
      <c r="F11" s="127"/>
      <c r="G11" s="126"/>
      <c r="H11" s="126"/>
    </row>
    <row r="12" spans="2:8" ht="19.5" customHeight="1">
      <c r="B12" s="97">
        <v>6</v>
      </c>
      <c r="C12" s="127"/>
      <c r="D12" s="127"/>
      <c r="E12" s="127"/>
      <c r="F12" s="127"/>
      <c r="G12" s="126"/>
      <c r="H12" s="126"/>
    </row>
    <row r="13" spans="2:8" ht="19.5" customHeight="1">
      <c r="B13" s="97">
        <v>7</v>
      </c>
      <c r="C13" s="127"/>
      <c r="D13" s="127"/>
      <c r="E13" s="127"/>
      <c r="F13" s="127"/>
      <c r="G13" s="126"/>
      <c r="H13" s="126"/>
    </row>
    <row r="14" spans="2:8" ht="19.5" customHeight="1">
      <c r="B14" s="97">
        <v>8</v>
      </c>
      <c r="C14" s="127"/>
      <c r="D14" s="127"/>
      <c r="E14" s="127"/>
      <c r="F14" s="127"/>
      <c r="G14" s="126"/>
      <c r="H14" s="126"/>
    </row>
    <row r="15" spans="2:8" ht="19.5" customHeight="1">
      <c r="B15" s="97">
        <v>9</v>
      </c>
      <c r="C15" s="127"/>
      <c r="D15" s="127"/>
      <c r="E15" s="127"/>
      <c r="F15" s="127"/>
      <c r="G15" s="126"/>
      <c r="H15" s="126"/>
    </row>
    <row r="16" spans="2:8" ht="19.5" customHeight="1">
      <c r="B16" s="97">
        <v>10</v>
      </c>
      <c r="C16" s="127"/>
      <c r="D16" s="127"/>
      <c r="E16" s="127"/>
      <c r="F16" s="127"/>
      <c r="G16" s="126"/>
      <c r="H16" s="126"/>
    </row>
    <row r="17" spans="2:8" ht="19.5" customHeight="1">
      <c r="B17" s="117" t="s">
        <v>147</v>
      </c>
      <c r="C17" s="127"/>
      <c r="D17" s="127"/>
      <c r="E17" s="127"/>
      <c r="F17" s="127"/>
      <c r="G17" s="126"/>
      <c r="H17" s="126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231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9" t="s">
        <v>374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84" t="s">
        <v>145</v>
      </c>
      <c r="C2" s="284"/>
      <c r="D2" s="284"/>
      <c r="E2" s="284"/>
      <c r="F2" s="284"/>
      <c r="G2" s="284"/>
      <c r="H2" s="284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82"/>
      <c r="D4" s="282"/>
      <c r="E4" s="64"/>
      <c r="F4" s="62" t="s">
        <v>365</v>
      </c>
      <c r="G4" s="282"/>
      <c r="H4" s="282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9" t="s">
        <v>155</v>
      </c>
      <c r="D6" s="45" t="s">
        <v>281</v>
      </c>
      <c r="E6" s="45" t="s">
        <v>227</v>
      </c>
      <c r="F6" s="45" t="s">
        <v>339</v>
      </c>
      <c r="G6" s="45" t="s">
        <v>366</v>
      </c>
      <c r="H6" s="45" t="s">
        <v>367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9" t="s">
        <v>261</v>
      </c>
      <c r="C18" s="64"/>
      <c r="D18" s="64"/>
      <c r="E18" s="64"/>
      <c r="F18" s="64"/>
      <c r="G18" s="64"/>
      <c r="H18" s="64"/>
    </row>
    <row r="19" spans="2:8" ht="12.75">
      <c r="B19" s="160" t="s">
        <v>369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83"/>
      <c r="C21" s="283"/>
      <c r="D21" s="283"/>
      <c r="E21" s="283"/>
      <c r="F21" s="28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B21" sqref="B2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2" t="s">
        <v>375</v>
      </c>
    </row>
    <row r="2" spans="2:8" ht="15.75">
      <c r="B2" s="284" t="s">
        <v>152</v>
      </c>
      <c r="C2" s="284"/>
      <c r="D2" s="284"/>
      <c r="E2" s="284"/>
      <c r="F2" s="284"/>
      <c r="G2" s="284"/>
      <c r="H2" s="284"/>
    </row>
    <row r="3" spans="2:8" ht="15">
      <c r="B3" s="292" t="s">
        <v>370</v>
      </c>
      <c r="C3" s="292"/>
      <c r="D3" s="292"/>
      <c r="E3" s="292"/>
      <c r="F3" s="292"/>
      <c r="G3" s="292"/>
      <c r="H3" s="292"/>
    </row>
    <row r="4" spans="2:8" ht="15">
      <c r="B4" s="161"/>
      <c r="C4" s="161"/>
      <c r="D4" s="161"/>
      <c r="E4" s="161"/>
      <c r="F4" s="161"/>
      <c r="G4" s="161"/>
      <c r="H4" s="161"/>
    </row>
    <row r="5" spans="2:8" ht="12.75">
      <c r="B5" s="61" t="s">
        <v>151</v>
      </c>
      <c r="C5" s="288"/>
      <c r="D5" s="288"/>
      <c r="E5" s="288"/>
      <c r="F5" s="62"/>
      <c r="G5" s="62" t="s">
        <v>285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85" t="s">
        <v>153</v>
      </c>
      <c r="C7" s="286"/>
      <c r="D7" s="287"/>
      <c r="E7" s="74" t="s">
        <v>277</v>
      </c>
      <c r="F7" s="74" t="s">
        <v>280</v>
      </c>
      <c r="G7" s="58" t="s">
        <v>278</v>
      </c>
      <c r="H7" s="58" t="s">
        <v>279</v>
      </c>
    </row>
    <row r="8" spans="2:8" ht="19.5" customHeight="1">
      <c r="B8" s="289"/>
      <c r="C8" s="290"/>
      <c r="D8" s="291"/>
      <c r="E8" s="50"/>
      <c r="F8" s="51"/>
      <c r="G8" s="51"/>
      <c r="H8" s="69">
        <f>SUM(E8:G8)</f>
        <v>0</v>
      </c>
    </row>
    <row r="9" spans="2:8" ht="19.5" customHeight="1">
      <c r="B9" s="289"/>
      <c r="C9" s="290"/>
      <c r="D9" s="29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89"/>
      <c r="C10" s="290"/>
      <c r="D10" s="291"/>
      <c r="E10" s="50"/>
      <c r="F10" s="51"/>
      <c r="G10" s="51"/>
      <c r="H10" s="69">
        <f t="shared" si="0"/>
        <v>0</v>
      </c>
    </row>
    <row r="11" spans="2:8" ht="19.5" customHeight="1">
      <c r="B11" s="289"/>
      <c r="C11" s="290"/>
      <c r="D11" s="291"/>
      <c r="E11" s="50"/>
      <c r="F11" s="51"/>
      <c r="G11" s="51"/>
      <c r="H11" s="69">
        <f t="shared" si="0"/>
        <v>0</v>
      </c>
    </row>
    <row r="12" spans="2:8" ht="19.5" customHeight="1">
      <c r="B12" s="289"/>
      <c r="C12" s="290"/>
      <c r="D12" s="291"/>
      <c r="E12" s="50"/>
      <c r="F12" s="51"/>
      <c r="G12" s="51"/>
      <c r="H12" s="69">
        <f t="shared" si="0"/>
        <v>0</v>
      </c>
    </row>
    <row r="13" spans="2:8" ht="19.5" customHeight="1">
      <c r="B13" s="289"/>
      <c r="C13" s="290"/>
      <c r="D13" s="291"/>
      <c r="E13" s="50"/>
      <c r="F13" s="50"/>
      <c r="G13" s="50"/>
      <c r="H13" s="69">
        <f t="shared" si="0"/>
        <v>0</v>
      </c>
    </row>
    <row r="14" spans="2:8" ht="19.5" customHeight="1">
      <c r="B14" s="289"/>
      <c r="C14" s="290"/>
      <c r="D14" s="291"/>
      <c r="E14" s="50"/>
      <c r="F14" s="50"/>
      <c r="G14" s="50"/>
      <c r="H14" s="69">
        <f t="shared" si="0"/>
        <v>0</v>
      </c>
    </row>
    <row r="15" spans="2:8" ht="19.5" customHeight="1">
      <c r="B15" s="289"/>
      <c r="C15" s="290"/>
      <c r="D15" s="291"/>
      <c r="E15" s="50"/>
      <c r="F15" s="50"/>
      <c r="G15" s="50"/>
      <c r="H15" s="69">
        <f t="shared" si="0"/>
        <v>0</v>
      </c>
    </row>
    <row r="16" spans="2:8" ht="19.5" customHeight="1">
      <c r="B16" s="289"/>
      <c r="C16" s="290"/>
      <c r="D16" s="291"/>
      <c r="E16" s="50"/>
      <c r="F16" s="50"/>
      <c r="G16" s="50"/>
      <c r="H16" s="69">
        <f t="shared" si="0"/>
        <v>0</v>
      </c>
    </row>
    <row r="17" spans="2:8" ht="19.5" customHeight="1">
      <c r="B17" s="285" t="s">
        <v>283</v>
      </c>
      <c r="C17" s="286"/>
      <c r="D17" s="287"/>
      <c r="E17" s="144">
        <f>SUM(E8:E16)</f>
        <v>0</v>
      </c>
      <c r="F17" s="144">
        <f>SUM(F8:F16)</f>
        <v>0</v>
      </c>
      <c r="G17" s="144">
        <f>SUM(G8:G16)</f>
        <v>0</v>
      </c>
      <c r="H17" s="144">
        <f>SUM(H8:H16)</f>
        <v>0</v>
      </c>
    </row>
    <row r="18" spans="2:8" ht="12.75">
      <c r="B18" s="142" t="s">
        <v>262</v>
      </c>
      <c r="C18" s="70"/>
      <c r="D18" s="56"/>
      <c r="E18" s="56"/>
      <c r="F18" s="56"/>
      <c r="G18" s="56"/>
      <c r="H18" s="64"/>
    </row>
    <row r="19" spans="2:8" ht="12.75">
      <c r="B19" s="71" t="s">
        <v>368</v>
      </c>
      <c r="C19" s="71"/>
      <c r="D19" s="56"/>
      <c r="E19" s="56"/>
      <c r="F19" s="56"/>
      <c r="G19" s="56"/>
      <c r="H19" s="64"/>
    </row>
    <row r="21" ht="12.75">
      <c r="B21" s="14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2" t="s">
        <v>376</v>
      </c>
    </row>
    <row r="2" spans="2:10" ht="15.75">
      <c r="B2" s="296" t="s">
        <v>371</v>
      </c>
      <c r="C2" s="296"/>
      <c r="D2" s="296"/>
      <c r="E2" s="296"/>
      <c r="F2" s="296"/>
      <c r="G2" s="296"/>
      <c r="H2" s="296"/>
      <c r="I2" s="72"/>
      <c r="J2" s="72"/>
    </row>
    <row r="3" spans="2:10" ht="15.75">
      <c r="B3" s="151"/>
      <c r="C3" s="151"/>
      <c r="D3" s="151"/>
      <c r="E3" s="151"/>
      <c r="F3" s="151"/>
      <c r="G3" s="151"/>
      <c r="H3" s="151"/>
      <c r="I3" s="72"/>
      <c r="J3" s="72"/>
    </row>
    <row r="4" spans="2:8" ht="12.75">
      <c r="B4" s="61" t="s">
        <v>148</v>
      </c>
      <c r="C4" s="293"/>
      <c r="D4" s="294"/>
      <c r="E4" s="294"/>
      <c r="F4" s="295"/>
      <c r="G4" s="62" t="s">
        <v>285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284</v>
      </c>
      <c r="G6" s="74" t="s">
        <v>373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3" t="s">
        <v>262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2" t="s">
        <v>377</v>
      </c>
    </row>
    <row r="2" ht="12.75">
      <c r="I2" s="162"/>
    </row>
    <row r="3" spans="2:10" ht="15.75">
      <c r="B3" s="298" t="s">
        <v>288</v>
      </c>
      <c r="C3" s="298"/>
      <c r="D3" s="298"/>
      <c r="E3" s="298"/>
      <c r="F3" s="298"/>
      <c r="G3" s="298"/>
      <c r="H3" s="298"/>
      <c r="I3" s="298"/>
      <c r="J3" s="72"/>
    </row>
    <row r="5" spans="2:9" ht="12.75">
      <c r="B5" s="61" t="s">
        <v>148</v>
      </c>
      <c r="C5" s="56"/>
      <c r="D5" s="288"/>
      <c r="E5" s="288"/>
      <c r="F5" s="288"/>
      <c r="H5" s="62" t="s">
        <v>285</v>
      </c>
      <c r="I5" s="55"/>
    </row>
    <row r="7" spans="2:9" ht="33.75" customHeight="1">
      <c r="B7" s="299" t="s">
        <v>160</v>
      </c>
      <c r="C7" s="300"/>
      <c r="D7" s="303" t="s">
        <v>155</v>
      </c>
      <c r="E7" s="303" t="s">
        <v>236</v>
      </c>
      <c r="F7" s="305" t="s">
        <v>275</v>
      </c>
      <c r="G7" s="305" t="s">
        <v>276</v>
      </c>
      <c r="H7" s="307" t="s">
        <v>161</v>
      </c>
      <c r="I7" s="308"/>
    </row>
    <row r="8" spans="2:9" ht="15.75" customHeight="1">
      <c r="B8" s="301"/>
      <c r="C8" s="302"/>
      <c r="D8" s="304"/>
      <c r="E8" s="304"/>
      <c r="F8" s="306"/>
      <c r="G8" s="306"/>
      <c r="H8" s="92" t="s">
        <v>162</v>
      </c>
      <c r="I8" s="92" t="s">
        <v>163</v>
      </c>
    </row>
    <row r="9" spans="2:9" ht="19.5" customHeight="1">
      <c r="B9" s="297">
        <v>1</v>
      </c>
      <c r="C9" s="297"/>
      <c r="D9" s="88"/>
      <c r="E9" s="88"/>
      <c r="F9" s="89"/>
      <c r="G9" s="89"/>
      <c r="H9" s="90"/>
      <c r="I9" s="90"/>
    </row>
    <row r="10" spans="2:9" ht="19.5" customHeight="1">
      <c r="B10" s="297">
        <v>2</v>
      </c>
      <c r="C10" s="297"/>
      <c r="D10" s="91"/>
      <c r="E10" s="91"/>
      <c r="F10" s="89"/>
      <c r="G10" s="89"/>
      <c r="H10" s="90"/>
      <c r="I10" s="90"/>
    </row>
    <row r="11" spans="2:9" ht="19.5" customHeight="1">
      <c r="B11" s="297">
        <v>3</v>
      </c>
      <c r="C11" s="297"/>
      <c r="D11" s="91"/>
      <c r="E11" s="91"/>
      <c r="F11" s="89"/>
      <c r="G11" s="89"/>
      <c r="H11" s="90"/>
      <c r="I11" s="90"/>
    </row>
    <row r="12" spans="2:9" ht="19.5" customHeight="1">
      <c r="B12" s="297">
        <v>4</v>
      </c>
      <c r="C12" s="297"/>
      <c r="D12" s="91"/>
      <c r="E12" s="91"/>
      <c r="F12" s="89"/>
      <c r="G12" s="89"/>
      <c r="H12" s="90"/>
      <c r="I12" s="90"/>
    </row>
    <row r="13" spans="2:9" ht="19.5" customHeight="1">
      <c r="B13" s="297">
        <v>5</v>
      </c>
      <c r="C13" s="297"/>
      <c r="D13" s="91"/>
      <c r="E13" s="91"/>
      <c r="F13" s="89"/>
      <c r="G13" s="89"/>
      <c r="H13" s="90"/>
      <c r="I13" s="90"/>
    </row>
    <row r="14" spans="2:9" ht="19.5" customHeight="1">
      <c r="B14" s="297">
        <v>6</v>
      </c>
      <c r="C14" s="297"/>
      <c r="D14" s="91"/>
      <c r="E14" s="91"/>
      <c r="F14" s="89"/>
      <c r="G14" s="89"/>
      <c r="H14" s="90"/>
      <c r="I14" s="90"/>
    </row>
    <row r="15" spans="2:9" ht="19.5" customHeight="1">
      <c r="B15" s="297">
        <v>7</v>
      </c>
      <c r="C15" s="297"/>
      <c r="D15" s="91"/>
      <c r="E15" s="91"/>
      <c r="F15" s="89"/>
      <c r="G15" s="89"/>
      <c r="H15" s="90"/>
      <c r="I15" s="90"/>
    </row>
    <row r="16" spans="2:9" ht="19.5" customHeight="1">
      <c r="B16" s="297">
        <v>8</v>
      </c>
      <c r="C16" s="297"/>
      <c r="D16" s="91"/>
      <c r="E16" s="91"/>
      <c r="F16" s="89"/>
      <c r="G16" s="89"/>
      <c r="H16" s="90"/>
      <c r="I16" s="90"/>
    </row>
    <row r="17" spans="2:9" ht="19.5" customHeight="1">
      <c r="B17" s="297">
        <v>9</v>
      </c>
      <c r="C17" s="297"/>
      <c r="D17" s="91"/>
      <c r="E17" s="91"/>
      <c r="F17" s="89"/>
      <c r="G17" s="89"/>
      <c r="H17" s="90"/>
      <c r="I17" s="90"/>
    </row>
    <row r="18" spans="2:9" ht="19.5" customHeight="1">
      <c r="B18" s="297">
        <v>10</v>
      </c>
      <c r="C18" s="297"/>
      <c r="D18" s="91"/>
      <c r="E18" s="91"/>
      <c r="F18" s="89"/>
      <c r="G18" s="89"/>
      <c r="H18" s="90"/>
      <c r="I18" s="90"/>
    </row>
    <row r="19" spans="2:9" ht="19.5" customHeight="1">
      <c r="B19" s="297" t="s">
        <v>147</v>
      </c>
      <c r="C19" s="297"/>
      <c r="D19" s="91"/>
      <c r="E19" s="91"/>
      <c r="F19" s="89"/>
      <c r="G19" s="89"/>
      <c r="H19" s="90"/>
      <c r="I19" s="90"/>
    </row>
    <row r="20" ht="7.5" customHeight="1"/>
    <row r="21" ht="12.75">
      <c r="B21" s="143" t="s">
        <v>262</v>
      </c>
    </row>
    <row r="22" ht="12.75">
      <c r="B22" s="53" t="s">
        <v>289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378</v>
      </c>
    </row>
    <row r="2" spans="2:7" ht="15.75">
      <c r="B2" s="298" t="s">
        <v>166</v>
      </c>
      <c r="C2" s="298"/>
      <c r="D2" s="298"/>
      <c r="E2" s="298"/>
      <c r="F2" s="298"/>
      <c r="G2" s="298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309" t="s">
        <v>164</v>
      </c>
      <c r="C6" s="310"/>
      <c r="D6" s="313" t="s">
        <v>165</v>
      </c>
      <c r="E6" s="313" t="s">
        <v>331</v>
      </c>
      <c r="F6" s="315" t="s">
        <v>334</v>
      </c>
      <c r="G6" s="316"/>
    </row>
    <row r="7" spans="2:7" ht="24.75" customHeight="1">
      <c r="B7" s="311"/>
      <c r="C7" s="312"/>
      <c r="D7" s="314"/>
      <c r="E7" s="314"/>
      <c r="F7" s="145" t="s">
        <v>291</v>
      </c>
      <c r="G7" s="145" t="s">
        <v>290</v>
      </c>
    </row>
    <row r="8" spans="2:7" ht="12.75">
      <c r="B8" s="319"/>
      <c r="C8" s="320"/>
      <c r="D8" s="50"/>
      <c r="E8" s="50"/>
      <c r="F8" s="50"/>
      <c r="G8" s="50"/>
    </row>
    <row r="9" spans="2:7" ht="12.75">
      <c r="B9" s="319"/>
      <c r="C9" s="320"/>
      <c r="D9" s="50"/>
      <c r="E9" s="50"/>
      <c r="F9" s="50"/>
      <c r="G9" s="50"/>
    </row>
    <row r="10" spans="2:7" ht="12.75">
      <c r="B10" s="319"/>
      <c r="C10" s="320"/>
      <c r="D10" s="50"/>
      <c r="E10" s="50"/>
      <c r="F10" s="50"/>
      <c r="G10" s="50"/>
    </row>
    <row r="11" spans="2:7" ht="12.75">
      <c r="B11" s="319"/>
      <c r="C11" s="320"/>
      <c r="D11" s="50"/>
      <c r="E11" s="50"/>
      <c r="F11" s="50"/>
      <c r="G11" s="50"/>
    </row>
    <row r="12" spans="2:7" ht="12.75">
      <c r="B12" s="319"/>
      <c r="C12" s="320"/>
      <c r="D12" s="50"/>
      <c r="E12" s="50"/>
      <c r="F12" s="50"/>
      <c r="G12" s="50"/>
    </row>
    <row r="13" spans="2:7" ht="12.75">
      <c r="B13" s="321" t="s">
        <v>147</v>
      </c>
      <c r="C13" s="322"/>
      <c r="D13" s="75"/>
      <c r="E13" s="75"/>
      <c r="F13" s="76"/>
      <c r="G13" s="76"/>
    </row>
    <row r="14" spans="2:7" ht="12.75">
      <c r="B14" s="317"/>
      <c r="C14" s="318"/>
      <c r="D14" s="77"/>
      <c r="E14" s="77"/>
      <c r="F14" s="78"/>
      <c r="G14" s="78"/>
    </row>
    <row r="15" ht="7.5" customHeight="1"/>
    <row r="16" ht="12.75">
      <c r="B16" s="154" t="s">
        <v>332</v>
      </c>
    </row>
    <row r="17" ht="12.75">
      <c r="B17" s="73" t="s">
        <v>379</v>
      </c>
    </row>
    <row r="18" ht="12.75">
      <c r="B18" s="47" t="s">
        <v>333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380</v>
      </c>
    </row>
    <row r="2" spans="2:7" ht="15.75">
      <c r="B2" s="298" t="s">
        <v>168</v>
      </c>
      <c r="C2" s="298"/>
      <c r="D2" s="298"/>
      <c r="E2" s="298"/>
      <c r="F2" s="298"/>
      <c r="G2" s="298"/>
    </row>
    <row r="4" spans="2:7" ht="12.75">
      <c r="B4" s="62" t="s">
        <v>148</v>
      </c>
      <c r="C4" s="288"/>
      <c r="D4" s="288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1" t="s">
        <v>263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6"/>
  <sheetViews>
    <sheetView showGridLines="0" zoomScalePageLayoutView="0" workbookViewId="0" topLeftCell="A1">
      <selection activeCell="L27" sqref="L27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41.57421875" style="47" customWidth="1"/>
    <col min="5" max="5" width="19.57421875" style="47" customWidth="1"/>
    <col min="6" max="6" width="32.140625" style="47" customWidth="1"/>
    <col min="7" max="7" width="14.8515625" style="47" customWidth="1"/>
    <col min="8" max="8" width="19.28125" style="47" customWidth="1"/>
    <col min="9" max="9" width="13.00390625" style="47" customWidth="1"/>
    <col min="10" max="10" width="15.140625" style="47" customWidth="1"/>
    <col min="11" max="16384" width="11.421875" style="47" customWidth="1"/>
  </cols>
  <sheetData>
    <row r="1" ht="12.75">
      <c r="J1" s="162" t="s">
        <v>381</v>
      </c>
    </row>
    <row r="2" spans="2:10" ht="15.75">
      <c r="B2" s="298" t="s">
        <v>174</v>
      </c>
      <c r="C2" s="298"/>
      <c r="D2" s="298"/>
      <c r="E2" s="298"/>
      <c r="F2" s="298"/>
      <c r="G2" s="298"/>
      <c r="H2" s="298"/>
      <c r="I2" s="298"/>
      <c r="J2" s="298"/>
    </row>
    <row r="4" spans="2:10" ht="12.75">
      <c r="B4" s="62" t="s">
        <v>148</v>
      </c>
      <c r="C4" s="288" t="s">
        <v>687</v>
      </c>
      <c r="D4" s="288"/>
      <c r="E4" s="288"/>
      <c r="H4" s="86" t="s">
        <v>149</v>
      </c>
      <c r="I4" s="86"/>
      <c r="J4" s="166" t="s">
        <v>688</v>
      </c>
    </row>
    <row r="6" spans="2:10" ht="24" customHeight="1">
      <c r="B6" s="313" t="s">
        <v>146</v>
      </c>
      <c r="C6" s="313" t="s">
        <v>175</v>
      </c>
      <c r="D6" s="313" t="s">
        <v>176</v>
      </c>
      <c r="E6" s="313" t="s">
        <v>178</v>
      </c>
      <c r="F6" s="313" t="s">
        <v>177</v>
      </c>
      <c r="G6" s="315" t="s">
        <v>633</v>
      </c>
      <c r="H6" s="316"/>
      <c r="I6" s="315" t="s">
        <v>634</v>
      </c>
      <c r="J6" s="316"/>
    </row>
    <row r="7" spans="2:10" ht="22.5" customHeight="1">
      <c r="B7" s="314"/>
      <c r="C7" s="314"/>
      <c r="D7" s="314"/>
      <c r="E7" s="314"/>
      <c r="F7" s="314"/>
      <c r="G7" s="167" t="s">
        <v>427</v>
      </c>
      <c r="H7" s="168" t="s">
        <v>426</v>
      </c>
      <c r="I7" s="167" t="s">
        <v>427</v>
      </c>
      <c r="J7" s="168" t="s">
        <v>426</v>
      </c>
    </row>
    <row r="8" spans="2:10" ht="38.25">
      <c r="B8" s="185">
        <v>1</v>
      </c>
      <c r="C8" s="185" t="s">
        <v>635</v>
      </c>
      <c r="D8" s="193" t="s">
        <v>631</v>
      </c>
      <c r="E8" s="185">
        <v>20543725821</v>
      </c>
      <c r="F8" s="194" t="s">
        <v>632</v>
      </c>
      <c r="G8" s="195">
        <v>1102776.82</v>
      </c>
      <c r="H8" s="206"/>
      <c r="I8" s="195">
        <v>37053.3</v>
      </c>
      <c r="J8" s="206"/>
    </row>
    <row r="9" spans="2:10" ht="25.5">
      <c r="B9" s="185">
        <v>2</v>
      </c>
      <c r="C9" s="185" t="s">
        <v>674</v>
      </c>
      <c r="D9" s="193" t="s">
        <v>636</v>
      </c>
      <c r="E9" s="196">
        <v>20384891943</v>
      </c>
      <c r="F9" s="194" t="s">
        <v>637</v>
      </c>
      <c r="G9" s="206"/>
      <c r="H9" s="195">
        <v>1212.24</v>
      </c>
      <c r="I9" s="206"/>
      <c r="J9" s="199" t="s">
        <v>638</v>
      </c>
    </row>
    <row r="10" spans="2:10" ht="25.5">
      <c r="B10" s="185">
        <v>3</v>
      </c>
      <c r="C10" s="197" t="s">
        <v>675</v>
      </c>
      <c r="D10" s="201" t="s">
        <v>642</v>
      </c>
      <c r="E10" s="185">
        <v>20505455712</v>
      </c>
      <c r="F10" s="213" t="s">
        <v>644</v>
      </c>
      <c r="G10" s="206"/>
      <c r="H10" s="195">
        <v>101400</v>
      </c>
      <c r="I10" s="206"/>
      <c r="J10" s="199">
        <v>150</v>
      </c>
    </row>
    <row r="11" spans="2:10" ht="25.5">
      <c r="B11" s="185">
        <v>4</v>
      </c>
      <c r="C11" s="219" t="s">
        <v>676</v>
      </c>
      <c r="D11" s="198" t="s">
        <v>643</v>
      </c>
      <c r="E11" s="185">
        <v>20515374087</v>
      </c>
      <c r="F11" s="214" t="s">
        <v>645</v>
      </c>
      <c r="G11" s="206"/>
      <c r="H11" s="195">
        <v>58680</v>
      </c>
      <c r="I11" s="206"/>
      <c r="J11" s="200">
        <v>200</v>
      </c>
    </row>
    <row r="12" spans="2:10" ht="25.5">
      <c r="B12" s="185">
        <v>5</v>
      </c>
      <c r="C12" s="218" t="s">
        <v>677</v>
      </c>
      <c r="D12" s="198" t="s">
        <v>541</v>
      </c>
      <c r="E12" s="185">
        <v>10468793585</v>
      </c>
      <c r="F12" s="214" t="s">
        <v>646</v>
      </c>
      <c r="G12" s="206"/>
      <c r="H12" s="195">
        <f>61320+79070</f>
        <v>140390</v>
      </c>
      <c r="I12" s="206"/>
      <c r="J12" s="199">
        <v>3747.33</v>
      </c>
    </row>
    <row r="13" spans="2:10" ht="25.5">
      <c r="B13" s="185">
        <v>6</v>
      </c>
      <c r="C13" s="197" t="s">
        <v>678</v>
      </c>
      <c r="D13" s="198" t="s">
        <v>642</v>
      </c>
      <c r="E13" s="185">
        <v>20505455712</v>
      </c>
      <c r="F13" s="213" t="s">
        <v>644</v>
      </c>
      <c r="G13" s="206"/>
      <c r="H13" s="195">
        <v>101400</v>
      </c>
      <c r="I13" s="206"/>
      <c r="J13" s="199">
        <v>50</v>
      </c>
    </row>
    <row r="14" spans="2:10" ht="25.5">
      <c r="B14" s="185">
        <v>7</v>
      </c>
      <c r="C14" s="219" t="s">
        <v>676</v>
      </c>
      <c r="D14" s="198" t="s">
        <v>643</v>
      </c>
      <c r="E14" s="185">
        <v>20515374087</v>
      </c>
      <c r="F14" s="214" t="s">
        <v>645</v>
      </c>
      <c r="G14" s="206"/>
      <c r="H14" s="195">
        <v>58680</v>
      </c>
      <c r="I14" s="206"/>
      <c r="J14" s="199">
        <v>250</v>
      </c>
    </row>
    <row r="15" spans="2:10" ht="51">
      <c r="B15" s="185">
        <v>8</v>
      </c>
      <c r="C15" s="219" t="s">
        <v>686</v>
      </c>
      <c r="D15" s="211" t="s">
        <v>661</v>
      </c>
      <c r="E15" s="202">
        <v>20100717124</v>
      </c>
      <c r="F15" s="215" t="s">
        <v>653</v>
      </c>
      <c r="G15" s="207"/>
      <c r="H15" s="203">
        <v>1719976.31</v>
      </c>
      <c r="I15" s="207"/>
      <c r="J15" s="200">
        <v>300</v>
      </c>
    </row>
    <row r="16" spans="2:10" ht="38.25">
      <c r="B16" s="185">
        <v>9</v>
      </c>
      <c r="C16" s="218" t="s">
        <v>677</v>
      </c>
      <c r="D16" s="211" t="s">
        <v>662</v>
      </c>
      <c r="E16" s="202">
        <v>20422293699</v>
      </c>
      <c r="F16" s="215" t="s">
        <v>654</v>
      </c>
      <c r="G16" s="207"/>
      <c r="H16" s="203">
        <v>18514078.23</v>
      </c>
      <c r="I16" s="207"/>
      <c r="J16" s="200">
        <v>43400</v>
      </c>
    </row>
    <row r="17" spans="2:10" ht="25.5">
      <c r="B17" s="185">
        <v>10</v>
      </c>
      <c r="C17" s="202" t="s">
        <v>685</v>
      </c>
      <c r="D17" s="211" t="s">
        <v>663</v>
      </c>
      <c r="E17" s="202">
        <v>20509394301</v>
      </c>
      <c r="F17" s="215" t="s">
        <v>498</v>
      </c>
      <c r="G17" s="207"/>
      <c r="H17" s="203">
        <v>127000</v>
      </c>
      <c r="I17" s="207"/>
      <c r="J17" s="200">
        <v>850</v>
      </c>
    </row>
    <row r="18" spans="2:10" ht="25.5">
      <c r="B18" s="185">
        <v>11</v>
      </c>
      <c r="C18" s="202" t="s">
        <v>684</v>
      </c>
      <c r="D18" s="211" t="s">
        <v>664</v>
      </c>
      <c r="E18" s="202">
        <v>20431445370</v>
      </c>
      <c r="F18" s="215" t="s">
        <v>655</v>
      </c>
      <c r="G18" s="204">
        <v>3812553.05</v>
      </c>
      <c r="H18" s="209"/>
      <c r="I18" s="200">
        <v>376.84</v>
      </c>
      <c r="J18" s="210"/>
    </row>
    <row r="19" spans="2:10" ht="38.25">
      <c r="B19" s="185">
        <v>12</v>
      </c>
      <c r="C19" s="218" t="s">
        <v>683</v>
      </c>
      <c r="D19" s="198" t="s">
        <v>665</v>
      </c>
      <c r="E19" s="212">
        <v>20100466709</v>
      </c>
      <c r="F19" s="216" t="s">
        <v>656</v>
      </c>
      <c r="G19" s="208"/>
      <c r="H19" s="205">
        <v>686664</v>
      </c>
      <c r="I19" s="208"/>
      <c r="J19" s="200">
        <v>166</v>
      </c>
    </row>
    <row r="20" spans="2:10" ht="38.25">
      <c r="B20" s="185">
        <v>13</v>
      </c>
      <c r="C20" s="218" t="s">
        <v>682</v>
      </c>
      <c r="D20" s="198" t="s">
        <v>666</v>
      </c>
      <c r="E20" s="212">
        <v>20566047234</v>
      </c>
      <c r="F20" s="216" t="s">
        <v>657</v>
      </c>
      <c r="G20" s="208"/>
      <c r="H20" s="205">
        <v>25989461</v>
      </c>
      <c r="I20" s="208"/>
      <c r="J20" s="200">
        <v>219050</v>
      </c>
    </row>
    <row r="21" spans="2:10" ht="38.25">
      <c r="B21" s="185">
        <v>14</v>
      </c>
      <c r="C21" s="218" t="s">
        <v>677</v>
      </c>
      <c r="D21" s="198" t="s">
        <v>667</v>
      </c>
      <c r="E21" s="212">
        <v>20422293699</v>
      </c>
      <c r="F21" s="216" t="s">
        <v>654</v>
      </c>
      <c r="G21" s="208"/>
      <c r="H21" s="203">
        <f>61320+79070</f>
        <v>140390</v>
      </c>
      <c r="I21" s="208"/>
      <c r="J21" s="200">
        <v>1000</v>
      </c>
    </row>
    <row r="22" spans="2:10" ht="25.5">
      <c r="B22" s="185">
        <v>15</v>
      </c>
      <c r="C22" s="218" t="s">
        <v>679</v>
      </c>
      <c r="D22" s="198" t="s">
        <v>668</v>
      </c>
      <c r="E22" s="212">
        <v>20600416147</v>
      </c>
      <c r="F22" s="216" t="s">
        <v>658</v>
      </c>
      <c r="G22" s="208"/>
      <c r="H22" s="205">
        <v>30300</v>
      </c>
      <c r="I22" s="208"/>
      <c r="J22" s="200">
        <v>1600</v>
      </c>
    </row>
    <row r="23" spans="2:10" ht="38.25">
      <c r="B23" s="185">
        <v>16</v>
      </c>
      <c r="C23" s="218" t="s">
        <v>682</v>
      </c>
      <c r="D23" s="198" t="s">
        <v>669</v>
      </c>
      <c r="E23" s="212">
        <v>20566047234</v>
      </c>
      <c r="F23" s="216" t="s">
        <v>657</v>
      </c>
      <c r="G23" s="208"/>
      <c r="H23" s="205">
        <v>25989461</v>
      </c>
      <c r="I23" s="208"/>
      <c r="J23" s="200">
        <v>204850</v>
      </c>
    </row>
    <row r="24" spans="2:10" ht="38.25">
      <c r="B24" s="185">
        <v>17</v>
      </c>
      <c r="C24" s="218" t="s">
        <v>681</v>
      </c>
      <c r="D24" s="211" t="s">
        <v>670</v>
      </c>
      <c r="E24" s="202">
        <v>20100717124</v>
      </c>
      <c r="F24" s="217" t="s">
        <v>659</v>
      </c>
      <c r="G24" s="208"/>
      <c r="H24" s="205">
        <v>9737199.75</v>
      </c>
      <c r="I24" s="208"/>
      <c r="J24" s="200">
        <v>800</v>
      </c>
    </row>
    <row r="25" spans="2:10" ht="38.25">
      <c r="B25" s="185">
        <v>18</v>
      </c>
      <c r="C25" s="218" t="s">
        <v>677</v>
      </c>
      <c r="D25" s="198" t="s">
        <v>671</v>
      </c>
      <c r="E25" s="212">
        <v>20422293699</v>
      </c>
      <c r="F25" s="216" t="s">
        <v>654</v>
      </c>
      <c r="G25" s="208"/>
      <c r="H25" s="203">
        <f>61320+79070</f>
        <v>140390</v>
      </c>
      <c r="I25" s="208"/>
      <c r="J25" s="200">
        <v>3900</v>
      </c>
    </row>
    <row r="26" spans="2:10" ht="25.5">
      <c r="B26" s="185">
        <v>19</v>
      </c>
      <c r="C26" s="218" t="s">
        <v>680</v>
      </c>
      <c r="D26" s="211" t="s">
        <v>672</v>
      </c>
      <c r="E26" s="202">
        <v>20290849986</v>
      </c>
      <c r="F26" s="215" t="s">
        <v>660</v>
      </c>
      <c r="G26" s="208"/>
      <c r="H26" s="205">
        <v>47450</v>
      </c>
      <c r="I26" s="208"/>
      <c r="J26" s="200">
        <v>15659.13</v>
      </c>
    </row>
  </sheetData>
  <sheetProtection/>
  <mergeCells count="9">
    <mergeCell ref="B2:J2"/>
    <mergeCell ref="C4:E4"/>
    <mergeCell ref="G6:H6"/>
    <mergeCell ref="I6:J6"/>
    <mergeCell ref="B6:B7"/>
    <mergeCell ref="C6:C7"/>
    <mergeCell ref="D6:D7"/>
    <mergeCell ref="E6:E7"/>
    <mergeCell ref="F6:F7"/>
  </mergeCells>
  <printOptions/>
  <pageMargins left="0.33" right="0.1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2017-04-17T15:15:58Z</cp:lastPrinted>
  <dcterms:created xsi:type="dcterms:W3CDTF">2013-03-02T00:49:18Z</dcterms:created>
  <dcterms:modified xsi:type="dcterms:W3CDTF">2017-04-18T17:35:52Z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