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tabRatio="759" firstSheet="2" activeTab="2"/>
  </bookViews>
  <sheets>
    <sheet name="OC Y OS 2018-1TRIMESTRE" sheetId="1" r:id="rId1"/>
    <sheet name="OC Y OS 2018-2TRIMESTRE " sheetId="2" state="hidden" r:id="rId2"/>
    <sheet name="OC Y OS 2018-3TRIMESTRE" sheetId="3" r:id="rId3"/>
    <sheet name="Penalidades-2 TRIMESTRE" sheetId="4" state="hidden" r:id="rId4"/>
    <sheet name="Conformidades-2 TRIMESTRE" sheetId="5" state="hidden" r:id="rId5"/>
    <sheet name="Conformidades-3 TRIMESTRE " sheetId="6" state="hidden" r:id="rId6"/>
    <sheet name="Penalidades- 3 TRIMESTRE" sheetId="7" state="hidden" r:id="rId7"/>
  </sheets>
  <definedNames>
    <definedName name="_xlnm._FilterDatabase" localSheetId="0" hidden="1">'OC Y OS 2018-1TRIMESTRE'!$B$6:$I$179</definedName>
    <definedName name="_xlnm._FilterDatabase" localSheetId="1" hidden="1">'OC Y OS 2018-2TRIMESTRE '!$B$6:$I$210</definedName>
    <definedName name="_xlnm._FilterDatabase" localSheetId="2" hidden="1">'OC Y OS 2018-3TRIMESTRE'!$B$6:$I$117</definedName>
  </definedNames>
  <calcPr fullCalcOnLoad="1"/>
</workbook>
</file>

<file path=xl/sharedStrings.xml><?xml version="1.0" encoding="utf-8"?>
<sst xmlns="http://schemas.openxmlformats.org/spreadsheetml/2006/main" count="3749" uniqueCount="1649">
  <si>
    <t>N°</t>
  </si>
  <si>
    <t>Empresa</t>
  </si>
  <si>
    <t>Periodo</t>
  </si>
  <si>
    <t>Nombre del Proveedor o Contratista</t>
  </si>
  <si>
    <t>RUC del Proveedor o Contratista</t>
  </si>
  <si>
    <t>ORDENES DE COMPRA Y SERVICIOS EMITIDAS</t>
  </si>
  <si>
    <t>Nro. de la Orden de Compra o Servicio</t>
  </si>
  <si>
    <t>Descripción de la contratación</t>
  </si>
  <si>
    <t>Lugar de compra o prestación de servicios</t>
  </si>
  <si>
    <t>Otra información relevante</t>
  </si>
  <si>
    <t>CORPAC S.A.</t>
  </si>
  <si>
    <t>LINEA &amp; TECNOLOGIA GRAFICA SAC</t>
  </si>
  <si>
    <t>DIMERC PERU S.A.C.</t>
  </si>
  <si>
    <t>TAI LOY S.A.</t>
  </si>
  <si>
    <t>V &amp; O VASVAL CONSULTORES Y ASESORES</t>
  </si>
  <si>
    <t>SAGA FALABELLA</t>
  </si>
  <si>
    <t>TELEFONICA DEL PERU S.A.A.</t>
  </si>
  <si>
    <t>INDENOVA SUCURSAL DEL PERU</t>
  </si>
  <si>
    <t>RIMARI FLORES ARACELI</t>
  </si>
  <si>
    <t>LUZ DEL SUR</t>
  </si>
  <si>
    <t>VELARDE HUAPAYA RICARDO LEON</t>
  </si>
  <si>
    <t>BETETA ALBINAGORTA ANGEL LIZARDO</t>
  </si>
  <si>
    <t>DELGADO BRACESCO IGNACIO</t>
  </si>
  <si>
    <t>CONQUISTADORES REAL SERVICE S.A.</t>
  </si>
  <si>
    <t>SERVICIOS GENERALES FELPAR S.A.C.</t>
  </si>
  <si>
    <t>IMPORTACIONES HIRAOKA S.A.C.</t>
  </si>
  <si>
    <t>CORPORACION SADCITEC  SAC</t>
  </si>
  <si>
    <t>GRUPO FERNELLY SAC</t>
  </si>
  <si>
    <t>LINKWORKS S.A.C</t>
  </si>
  <si>
    <t>COMERCIAL GIOVA S.A.</t>
  </si>
  <si>
    <t>PAPELERA MIRAFLORES  S.A.</t>
  </si>
  <si>
    <t>OFICENTRO S.A.C.</t>
  </si>
  <si>
    <t>ALMACENERA MERCANTIL SOCIEDAD COMERCIAL DE RESPONSABILIDAD LIMITADA</t>
  </si>
  <si>
    <t>GACETA COMERCIAL S.A.</t>
  </si>
  <si>
    <t>CONSTRUCCIONES PEIRANO S.A.C.</t>
  </si>
  <si>
    <t>ADUASOFT E.I.R.L.</t>
  </si>
  <si>
    <t>ERNST &amp; YOUNG ASESORES S.CIVIL DE R.L.</t>
  </si>
  <si>
    <t>MANUFACTURAS INDUSTRIALES DEL PERU SOCIEDAD ANONIMA CERRADA</t>
  </si>
  <si>
    <t>TRIPLE O S.A.C.</t>
  </si>
  <si>
    <t>LIMA</t>
  </si>
  <si>
    <t>MANUEL OJEDA REPRESENTACIONES S.R.L.</t>
  </si>
  <si>
    <t>SEDAPAL -SERVICIO DE AGUA POTABLE Y ALCANTARILLADO DE LIMA</t>
  </si>
  <si>
    <t>ENEL DISTRIBUCIÓN PERU S.A.A.</t>
  </si>
  <si>
    <t>LIMA AIRPORT PARTNERS S.R.L.</t>
  </si>
  <si>
    <t>SERVICIO DE TELEFONIA FIJA</t>
  </si>
  <si>
    <t>OC 203649</t>
  </si>
  <si>
    <t>OC 203655</t>
  </si>
  <si>
    <t>OC 203663</t>
  </si>
  <si>
    <t>OC 203669</t>
  </si>
  <si>
    <t>OC 203823</t>
  </si>
  <si>
    <t>OC 203849</t>
  </si>
  <si>
    <t>OC 203854</t>
  </si>
  <si>
    <t>OC 203914</t>
  </si>
  <si>
    <t>OC 203922</t>
  </si>
  <si>
    <t>OC 203956</t>
  </si>
  <si>
    <t>OC 203982</t>
  </si>
  <si>
    <t>OC 203986</t>
  </si>
  <si>
    <t>OC 203989</t>
  </si>
  <si>
    <t>OC 204040</t>
  </si>
  <si>
    <t>OC 204094</t>
  </si>
  <si>
    <t>OC 204243</t>
  </si>
  <si>
    <t>OC 204247</t>
  </si>
  <si>
    <t>OC 204249</t>
  </si>
  <si>
    <t>OC 204251</t>
  </si>
  <si>
    <t>OC 204253</t>
  </si>
  <si>
    <t>OC 204254</t>
  </si>
  <si>
    <t>OC 204255</t>
  </si>
  <si>
    <t>OC 204256</t>
  </si>
  <si>
    <t>OC 204258</t>
  </si>
  <si>
    <t>OC 204260</t>
  </si>
  <si>
    <t>OC 204297</t>
  </si>
  <si>
    <t>OC 204356</t>
  </si>
  <si>
    <t>OC 204357</t>
  </si>
  <si>
    <t>OC 204359</t>
  </si>
  <si>
    <t>OC 204361</t>
  </si>
  <si>
    <t>OC 204362</t>
  </si>
  <si>
    <t>OC 204366</t>
  </si>
  <si>
    <t>OC 204374</t>
  </si>
  <si>
    <t>OC 204381</t>
  </si>
  <si>
    <t>OC 204385</t>
  </si>
  <si>
    <t>OC 204395</t>
  </si>
  <si>
    <t>OC 204402</t>
  </si>
  <si>
    <t>OC 204406</t>
  </si>
  <si>
    <t>OC 204432</t>
  </si>
  <si>
    <t>OC 204449</t>
  </si>
  <si>
    <t>OC 204459</t>
  </si>
  <si>
    <t>OC 204461</t>
  </si>
  <si>
    <t>OC 204481</t>
  </si>
  <si>
    <t>OC 204492</t>
  </si>
  <si>
    <t>OC 204524</t>
  </si>
  <si>
    <t>OC 204594</t>
  </si>
  <si>
    <t>OC 204660</t>
  </si>
  <si>
    <t>OC 204661</t>
  </si>
  <si>
    <t>OC 204663</t>
  </si>
  <si>
    <t>OC 204664</t>
  </si>
  <si>
    <t>OC 204665</t>
  </si>
  <si>
    <t>OC 204666</t>
  </si>
  <si>
    <t>OC 204667</t>
  </si>
  <si>
    <t>OC 204668</t>
  </si>
  <si>
    <t>OC 204669</t>
  </si>
  <si>
    <t>OC 204670</t>
  </si>
  <si>
    <t>OC 204671</t>
  </si>
  <si>
    <t>OC 204673</t>
  </si>
  <si>
    <t>OC 204676</t>
  </si>
  <si>
    <t>OC 204677</t>
  </si>
  <si>
    <t>OC 204678</t>
  </si>
  <si>
    <t>OC 204679</t>
  </si>
  <si>
    <t>OC 204683</t>
  </si>
  <si>
    <t>OC 204684</t>
  </si>
  <si>
    <t>OC 204696</t>
  </si>
  <si>
    <t>OC 204811</t>
  </si>
  <si>
    <t>OC 204817</t>
  </si>
  <si>
    <t>OC 204828</t>
  </si>
  <si>
    <t>OC 204830</t>
  </si>
  <si>
    <t>OC 204831</t>
  </si>
  <si>
    <t>OC 204849</t>
  </si>
  <si>
    <t>OC 204929</t>
  </si>
  <si>
    <t>OC 204930</t>
  </si>
  <si>
    <t>OC 204932</t>
  </si>
  <si>
    <t>OC 204933</t>
  </si>
  <si>
    <t>OC 204938</t>
  </si>
  <si>
    <t>OC 204940</t>
  </si>
  <si>
    <t>OC 204961</t>
  </si>
  <si>
    <t>OC 204971</t>
  </si>
  <si>
    <t>OC 204976</t>
  </si>
  <si>
    <t>LAMBERTO DE LA BARRA DANIEL</t>
  </si>
  <si>
    <t>MORCOM INTERNATIONAL INC</t>
  </si>
  <si>
    <t>INVERSIONES MA CLAU E.I.R.L.</t>
  </si>
  <si>
    <t>VISTONY COMPA-?A INDUSTRIAL DEL PERU S A C</t>
  </si>
  <si>
    <t>DIGIRED.NET MULTIMEDIA EIRL</t>
  </si>
  <si>
    <t>INFINITEK S.A.C.</t>
  </si>
  <si>
    <t>EKOAUTO PERU E.I.R.L.</t>
  </si>
  <si>
    <t>ELEONOR E.I.R.L.</t>
  </si>
  <si>
    <t>PROSAC S.A.</t>
  </si>
  <si>
    <t>JARAMA VILLACORTA AMELIA DEL PILAR</t>
  </si>
  <si>
    <t>PERU ECONOMICO S.A</t>
  </si>
  <si>
    <t>GOOD &amp; GOOD SUMINISTROS E.I.R.L</t>
  </si>
  <si>
    <t>INVERSIONES HP PERU S.A.C.</t>
  </si>
  <si>
    <t>GRUPO SUMITEC PERU S.A.C.</t>
  </si>
  <si>
    <t>PRISMACOMP S.A.C.</t>
  </si>
  <si>
    <t>COMERCIAL TECNO TONER E.I.R.L.</t>
  </si>
  <si>
    <t>DATA INNOVA SERVICE E.I.R.L.</t>
  </si>
  <si>
    <t>DESARROLLO COMERCIAL DESCO E.I.R.L.</t>
  </si>
  <si>
    <t>AMEZAGA ARELLANO S.A.C. INGENIEROS</t>
  </si>
  <si>
    <t>PROVEHUISA SAC</t>
  </si>
  <si>
    <t>AGENCIAS MERCANTILES &amp; CONSULTING PERU S.A.C.</t>
  </si>
  <si>
    <t>PUNTO TECNOLOGICO Y DE TELECOMUNICACIONES  UPLOAD SCRL</t>
  </si>
  <si>
    <t>DICOMET PERU S.A.C.</t>
  </si>
  <si>
    <t>BIACOM E.I.R.L.</t>
  </si>
  <si>
    <t>MUSA TECHNOLOGIES INC</t>
  </si>
  <si>
    <t>CONSORCIO SAN CARLOS</t>
  </si>
  <si>
    <t>FASHION GOODS S.A.C.</t>
  </si>
  <si>
    <t>COPSDATA S.R.L.</t>
  </si>
  <si>
    <t>IMPRESIONES &amp; UTILES S.A.C.</t>
  </si>
  <si>
    <t>AI SOLUCIONES INTEGRALES S.A.C. - AI SOLIN S.A.C</t>
  </si>
  <si>
    <t>CYBREN DISTRIBUIDORES S.A.C.</t>
  </si>
  <si>
    <t>GRUPO MALJHAR S.A.C.</t>
  </si>
  <si>
    <t>AMAZON MULTIGEST SOCIEDAD ANONIMA CERRADA</t>
  </si>
  <si>
    <t>VILLA MEJIA JUANA MARIA</t>
  </si>
  <si>
    <t>SERVICIOS GIMALI S.A.C.</t>
  </si>
  <si>
    <t>WINLI S.A.C</t>
  </si>
  <si>
    <t>SMART SOLUTIONS S.R.L.</t>
  </si>
  <si>
    <t>LOPEZ BLAS JHOEL MARCOS</t>
  </si>
  <si>
    <t>LAMP PERU S.A.C.</t>
  </si>
  <si>
    <t>GARREA CONTRATISTAS S.A.C.</t>
  </si>
  <si>
    <t>DECODETALLES S.A.C.</t>
  </si>
  <si>
    <t>Monto de la orden</t>
  </si>
  <si>
    <t xml:space="preserve">MAQUINA TRITURADORA DE PAPEL </t>
  </si>
  <si>
    <t xml:space="preserve">ADQUISICIÓN DE BIENES PARA EL SERVICIO AUTOMATICO DE INFORMACION DE ATEA TERMINAL (ATIS) </t>
  </si>
  <si>
    <t xml:space="preserve">ADQUISICIÓN DE REPUESTOS PARA EL SERVICIO AUTOMATICO DE INFORMACION DE AREA TERMINAL ATIS </t>
  </si>
  <si>
    <t xml:space="preserve">MANGA DE VIENTO </t>
  </si>
  <si>
    <t>ACEITE ,MULTIGRADO PARAQ MOTOR DIESEL 15W-40</t>
  </si>
  <si>
    <t>ADQUISICION DE UN SITEMA DE INVENTARIOS DE CONTROL DE ACTIVOS TIC</t>
  </si>
  <si>
    <t xml:space="preserve">BIDON DE AGUA DE MESA </t>
  </si>
  <si>
    <t xml:space="preserve">ADQUISICION DE EQUIPOS TX Y RX DUAL PARA LAS ESTACIONES DE RADIOCOMUNICACIONES </t>
  </si>
  <si>
    <t xml:space="preserve">ANULADA </t>
  </si>
  <si>
    <t xml:space="preserve">ADQUISICION DE REPUESTOS PARA EQUIPOS TX Y RX DUAL PARA LAS ESTACIONES RADIOCOMUNICACIONES </t>
  </si>
  <si>
    <t>PISOS DE JEBE</t>
  </si>
  <si>
    <t xml:space="preserve">PERSIANAS VERTICALES </t>
  </si>
  <si>
    <t xml:space="preserve">ADQUISICION DE IMPLEMENTOS PARA LA PROTECCION SOLAR </t>
  </si>
  <si>
    <t xml:space="preserve">GORRO CON PROTECCION PARA OREJAS Y HOMBROS CON LOGO CORPAC </t>
  </si>
  <si>
    <t xml:space="preserve">RENOVACION DE SUSCRIPCIONANUAL PAQUETE PREMIUM REVISTA ECONOMICA </t>
  </si>
  <si>
    <t>MANGA PLASTICA ROLLO VIRGEN 60"Y 40"</t>
  </si>
  <si>
    <t>ADQUISICION DE INSUMOS PARA DUPLICADORA MOD-EZ-230</t>
  </si>
  <si>
    <t>THONER P/IMPRESORA HP LASERJET 600-602N</t>
  </si>
  <si>
    <t>TONER P/IMPRESORA HP COLOR LASER JET CC530A BLACK</t>
  </si>
  <si>
    <t>ADQUISICION DE TONERS PARA IMPRESORA LASER JET CP2015 DE OMA Y EMA LIMA (SIST,AWOS)</t>
  </si>
  <si>
    <t>CARTUCHO DE TONER HP 648A-CYAN (CE261A)</t>
  </si>
  <si>
    <t>CARTUCHO DE TONER HP 647A-TINTA NEGRA (CE260A)</t>
  </si>
  <si>
    <t>CARTUCHO DE TONER HP 648A-MAGENTA(CE263A)</t>
  </si>
  <si>
    <t>CARTUCHO DE TONER HP 648A-AMARILLO (CE262A)</t>
  </si>
  <si>
    <t xml:space="preserve">SOBRE MANILA T:A-4 PAQUETE X 50 UNIDADES </t>
  </si>
  <si>
    <t xml:space="preserve">VEHICULO CONTRAINCENDIOS TIPO 4X4 </t>
  </si>
  <si>
    <t xml:space="preserve">HERVIDOR ELECTRONICO CON DISPENSADOR DE 4.0 LITROS </t>
  </si>
  <si>
    <t xml:space="preserve">HORNO MICROONDAS </t>
  </si>
  <si>
    <t xml:space="preserve">ADQUISICION DE BATERIA Y PILAS ALCALINA </t>
  </si>
  <si>
    <t xml:space="preserve">ADQUISICION DE SISTEMAS DE LUCES APROX PRECISION </t>
  </si>
  <si>
    <t xml:space="preserve">MODULO DE INTERFAZ DE CANAL DE RADIO DOBLE </t>
  </si>
  <si>
    <t>VENTILADORES PARA TRANSMISÓMETROS LT31</t>
  </si>
  <si>
    <t xml:space="preserve">ADQUISICION DE MANUAL Y LIBROS DE REGIMEN PUBLICO </t>
  </si>
  <si>
    <t>LUBRICADOR AUTOMATICO DE 4.06 OZ/120 CC</t>
  </si>
  <si>
    <t>MONITOR LED FULL HD DE 27"MATE</t>
  </si>
  <si>
    <t>MONITOR PARA CONTROL DE TRANSITO AEREO 2K X 2K LCD DE 28"</t>
  </si>
  <si>
    <t xml:space="preserve">TERMO ELECTRICO </t>
  </si>
  <si>
    <t xml:space="preserve">LICITACION PUBLICA 004-2017 1ERA CONVOCATORIA </t>
  </si>
  <si>
    <t>BINDER CLIP METALICO T:3/4 (19MM)</t>
  </si>
  <si>
    <t>ADQUISICION DE ARCHIVADOR PALANCA Y CARTULINAS DE 50X65 CMS-150 GRS.</t>
  </si>
  <si>
    <t>ADQUISICION DE BINDER CLIP METALICO T: 1 (25 MM) ,1 5/8(41 MM) Y 2 (50MM).</t>
  </si>
  <si>
    <t xml:space="preserve">ADQUISICION DE MATERIALES DE OFICINA </t>
  </si>
  <si>
    <t>SOBRE MANILA T/OFICIO S/ MEMBRETE 90 GRS</t>
  </si>
  <si>
    <t xml:space="preserve">REGLA DE PLASTICO POR 30 CMS LARGO </t>
  </si>
  <si>
    <t>BORRADOR PARA DIBUJO</t>
  </si>
  <si>
    <t xml:space="preserve">CLIPS DE 30 MM NIQUELADOS </t>
  </si>
  <si>
    <t xml:space="preserve">ADQUISICION DE BOLIGRADOS D/TINTA SECA </t>
  </si>
  <si>
    <t>PAPEL BOND D /75 GR. COLORES VARIADOS (EN PQTE X 500 UNDS)</t>
  </si>
  <si>
    <t>CARTULINA MANILA 70 X100 CMS CALIBRE 170/180</t>
  </si>
  <si>
    <t>FOLDER MANILA T/A4</t>
  </si>
  <si>
    <t>TAMPON COLOR NEGRO Y/MEDIANO</t>
  </si>
  <si>
    <t>ADQUISICION DE CARTULINA SATINADA Y CUADERNOS CUADRICULADOS PASTA GRUESA</t>
  </si>
  <si>
    <t xml:space="preserve">CINTA ADHESIVA TRANSPARENTE T:1/2 X 72 YD </t>
  </si>
  <si>
    <t>BLOCK D/PAPEL BOND C/ESPEIRAL P/TAQUIGRAFIA D/56 GR</t>
  </si>
  <si>
    <t>CARTUCHO DE CINTA PARA IMPRESORA EPSON FX 2190</t>
  </si>
  <si>
    <t>CINTA  PARA IMPRESORA EPSON FX 2190-S015335</t>
  </si>
  <si>
    <t>PAPEL STOCK FORM 147/8 X11X1 CON FONDO SIN LOGOTIPO</t>
  </si>
  <si>
    <t>CARTULINA MANILA 70X 100 CMS CALIBRE 170/180</t>
  </si>
  <si>
    <t xml:space="preserve">TIJERA METALICA </t>
  </si>
  <si>
    <t xml:space="preserve">NUMERADOR AUTOMATICO DE METAL 6 DIGITOS </t>
  </si>
  <si>
    <t xml:space="preserve">ARCHIVADOR DE PALANCA DE LOMO ANGOSTO T/OFICIO </t>
  </si>
  <si>
    <t xml:space="preserve">PERSINAS VERTICALES </t>
  </si>
  <si>
    <t xml:space="preserve">BANDERITA ADHESIVA D/ PLASTICO SEÑALIZADORA D/PAG BLISTER 50UN- COLOR VERDE </t>
  </si>
  <si>
    <t xml:space="preserve">BANDERITA ADHESIVA D/ PLASTICO SEÑALIZADORA D/PAG BLISTER 50UN-COLOR ANARANJADO </t>
  </si>
  <si>
    <t>OS 203314</t>
  </si>
  <si>
    <t>OS 203316</t>
  </si>
  <si>
    <t>OS 203329</t>
  </si>
  <si>
    <t>OS 203338</t>
  </si>
  <si>
    <t>OS 203492</t>
  </si>
  <si>
    <t>OS 203494</t>
  </si>
  <si>
    <t>OS 203522</t>
  </si>
  <si>
    <t>OS 203660</t>
  </si>
  <si>
    <t>OS 203664</t>
  </si>
  <si>
    <t>OS 203665</t>
  </si>
  <si>
    <t>OS 203850</t>
  </si>
  <si>
    <t>OS 203856</t>
  </si>
  <si>
    <t>OS 203857</t>
  </si>
  <si>
    <t>OS 203871</t>
  </si>
  <si>
    <t>OS 203884</t>
  </si>
  <si>
    <t>OS 203888</t>
  </si>
  <si>
    <t>OS 203889</t>
  </si>
  <si>
    <t>OS 203985</t>
  </si>
  <si>
    <t>OS 204003</t>
  </si>
  <si>
    <t>OS 204027</t>
  </si>
  <si>
    <t>OS 204028</t>
  </si>
  <si>
    <t>OS 204041</t>
  </si>
  <si>
    <t>OS 204120</t>
  </si>
  <si>
    <t>OS 204122</t>
  </si>
  <si>
    <t>OS 204133</t>
  </si>
  <si>
    <t>OS 204181</t>
  </si>
  <si>
    <t>OS 204213</t>
  </si>
  <si>
    <t>OS 204221</t>
  </si>
  <si>
    <t>OS 204222</t>
  </si>
  <si>
    <t>OS 204224</t>
  </si>
  <si>
    <t>OS 204235</t>
  </si>
  <si>
    <t>OS 204250</t>
  </si>
  <si>
    <t>OS 204262</t>
  </si>
  <si>
    <t>OS 204348</t>
  </si>
  <si>
    <t>OS 204353</t>
  </si>
  <si>
    <t>OS 204358</t>
  </si>
  <si>
    <t>OS 204476</t>
  </si>
  <si>
    <t>OS 204482</t>
  </si>
  <si>
    <t>OS 204525</t>
  </si>
  <si>
    <t>OS 204604</t>
  </si>
  <si>
    <t>OS 204625</t>
  </si>
  <si>
    <t>OS 204642</t>
  </si>
  <si>
    <t>OS 204643</t>
  </si>
  <si>
    <t>OS 204644</t>
  </si>
  <si>
    <t>OS 204645</t>
  </si>
  <si>
    <t>OS 204659</t>
  </si>
  <si>
    <t>OS 204698</t>
  </si>
  <si>
    <t>OS 204699</t>
  </si>
  <si>
    <t>OS 204805</t>
  </si>
  <si>
    <t>OS 204829</t>
  </si>
  <si>
    <t>OS 204832</t>
  </si>
  <si>
    <t>OS 204834</t>
  </si>
  <si>
    <t>OS 204837</t>
  </si>
  <si>
    <t>OS 204941</t>
  </si>
  <si>
    <t>OS 204943</t>
  </si>
  <si>
    <t>OS 204952</t>
  </si>
  <si>
    <t>OS 204953</t>
  </si>
  <si>
    <t>OS 204959</t>
  </si>
  <si>
    <t>OS 204978</t>
  </si>
  <si>
    <t>OS 204983</t>
  </si>
  <si>
    <t>OS 205037</t>
  </si>
  <si>
    <t>OS 205067</t>
  </si>
  <si>
    <t>BOINAS DORADAS S.AC.</t>
  </si>
  <si>
    <t>CORPORACION EMPRESARIAL C&amp;Z S.A.C</t>
  </si>
  <si>
    <t>SOLUCIONES INTEGRALESE INNOVACIONESTECNOLOGICAS DEL PERU SAC</t>
  </si>
  <si>
    <t>CONSORCIO TXRX-INFINITEK SAC - BARRETT COMMUNICATIONS  PTY LTD</t>
  </si>
  <si>
    <t>EQUIPAMIENTOS JM S.A.C</t>
  </si>
  <si>
    <t>CONSORCIO SAN JOSE-CONIESA EIRL - INVERSIONES LYNK SAC - TECVIA INGENIEROS S.A.C</t>
  </si>
  <si>
    <t>CONSORCIO SAN CARLOS HCB CG-CHIMU CG-MEJESA SRL</t>
  </si>
  <si>
    <t>INDUSTRIAL SYSTEMS COMPANY S.A-C</t>
  </si>
  <si>
    <t>AYALA AMESQUITA WILBER ANDRES</t>
  </si>
  <si>
    <t>DISTRIBUIDORA JC &amp; R S.A.C.</t>
  </si>
  <si>
    <t>EMPRESA EDITORA EL COMERCIO S.A.</t>
  </si>
  <si>
    <t>ANALISIS Y ASESORAMIENTO TRIBUTARIO S.A.C.</t>
  </si>
  <si>
    <t>R&amp;L PRINT SERVICE EIRL</t>
  </si>
  <si>
    <t>CAJO MANAYAY MAX DANTE</t>
  </si>
  <si>
    <t>CONSORCIO SANTO DOMINGO</t>
  </si>
  <si>
    <t>SPOT COLOR SAC</t>
  </si>
  <si>
    <t>AQUIJE SAAVEDRA FELIX ERROLL</t>
  </si>
  <si>
    <t>ROIN PERU S.A.C.</t>
  </si>
  <si>
    <t>INSTITUTO PACIFICO SOCIEDAD ANONIMA CERRADA</t>
  </si>
  <si>
    <t>MACROSTAR SOCIEDAD COMERCIAL DE REPONSABILIDAD LIMITADA</t>
  </si>
  <si>
    <t>CONVEXUS COMUNICACIONES REDES Y SISTEMAS S.A.C.</t>
  </si>
  <si>
    <t>C &amp; N CONTRATISTAS S.A.C.</t>
  </si>
  <si>
    <t>GRUPO PRINTPERU S.A.C.</t>
  </si>
  <si>
    <t>CONSORCIO SAN JOSE</t>
  </si>
  <si>
    <t>N COMUNICA EIRL.</t>
  </si>
  <si>
    <t>HUGO SALAS NOLASCO &amp; ASOCIADOS S. CIVIL</t>
  </si>
  <si>
    <t>REYNOSO ANGELES MANUEL JESUS</t>
  </si>
  <si>
    <t>J Y M ARCHIVISTICA INTEGRADA E.I.R.L.</t>
  </si>
  <si>
    <t>PAGO DE FACTURAS A LIMA AIRPORT PARTNERS -LAP POR CONSUMO DE ENERGIA ELECTRICA EN CORPAC POR LOS MESES DE ENERO A DICIEMBRE 2018</t>
  </si>
  <si>
    <t>PAGOS DE RECIBOS LUZ DEL SUR POR CONSUMO DE ENERGIA ELECTRICA EN EL SUMINISTRO N° 1240300 POR LOS MESES DE ENERO A DICIEMBRE 2018</t>
  </si>
  <si>
    <t>PAGOS RECIBOS ENEL DISTRIBUCION PERU S.A.A. P/ CONSUMO ENERGIA ELECTRICA EN SUMINISTROS N° 0672981, 2416031 Y 0954150 MESES DE ENERO A DICIEMBRE 2018</t>
  </si>
  <si>
    <t>CONFECCIÓN DE 200 CARPETAS ANILLADAS, CARÁTULA PLASTIFICADA A COLOR CON SEPARADORES DE CARTULINA DE COLOR BLANCA 180 GRS, 28 PGS. TROQUELADAS.</t>
  </si>
  <si>
    <t>CONTRATACION DEL SERVICIO  DE VIGILANCIA  DE SEGURIDAD  DE LA AVIACION  (AVSEC) PARA LAS ESTACIONES  RADAR  QUE SE UBICAN FUERA DE LOS AEROPUERTOS  DE</t>
  </si>
  <si>
    <t>SERVICIO DE ATENCION INMEDIATA PARA GARANTIZAR LA CONTINUIDAD OPERATIVA DEL SISTEMA.</t>
  </si>
  <si>
    <t>Contratación del Servicio de Mantenimiento y Soporte Técnico</t>
  </si>
  <si>
    <t>CONTRATACION DE UNA PERSONA ANTURAL O JURIDICA COMO SERVICIO DE SOPORTE TÉCNICO PARA LA EJECUCIÓN DE LA EVALUACIÓN ANUAL 2017 DE LOS COMPONENTES</t>
  </si>
  <si>
    <t>PAGO RECIBOS DE CONSUMO DE AGUA DEL SUMINISTRO N°- 5275688-9 DE LOS MESES DE FEBRERO A DICIEMBRE AÑO 2018</t>
  </si>
  <si>
    <t>CONTRATACION DEL SERVICIO DE UN ESPECIALISTA EN CONTROL GUBERNAMENTAL DE OBRAS PARA LOS SERVICIOS DE CONTROL SIMULTÁNEO</t>
  </si>
  <si>
    <t>SERVICIO DE MANTENIMIENTO DE EQUIPO UPS DEL SISTEMA AMHS.</t>
  </si>
  <si>
    <t>CONTRATACION SERVICIO DE PATROCINIO JUDICIAL EN MATERIA DE DERECHO LABORAL, INDIVIDUAL Y COLECTIVO.</t>
  </si>
  <si>
    <t>RENOVACION DE SUSCRIPCION  ANUAL PAQUETE PREMIUM REVISTA ECONOMICA</t>
  </si>
  <si>
    <t xml:space="preserve"> LICITACION PUBLICA 005-2017 CORPAC 1ERA CONVOCATORIA</t>
  </si>
  <si>
    <t xml:space="preserve"> LICITACION PUBLICA 004-2017 1ERA CONVOCATORIA</t>
  </si>
  <si>
    <t>SERVICIO DE ALQUILER Y PUESTA EN SERVICIO DE CABLE DE ENERGIA EN BAJA TENSION 380 V. PARA ALIMENTACION PROVISIONAL DE LA NUEVA ESTACION RADAR PRIMARIO</t>
  </si>
  <si>
    <t>SERVICIO DE CONTRATACIÓN DE UN PROFESIONAL ESPECIALIZADO PARA APOYAR Y ASESORAR LA ELABORACIÓN DE DOCUMENTOS NORMATIVOS SOBRE EL DESPLIEGUE DEL PLAN E</t>
  </si>
  <si>
    <t>SERVICIO A TODO COSTO DE DEMOLICIÓN DE CASETA DE SEGURIDAD, RESANE DE PISO Y ELIMINACIÓN DE DESMONTE</t>
  </si>
  <si>
    <t>SERVICIO DE CONSULTORIA PARA LA ELABORACION DEL EXPEDIENTE TECNICO OBRA: REMODELACION DE LAS OFICINAS DE LA ALTA DIRECCION CORPAC S.A. SEDE CENTRAL</t>
  </si>
  <si>
    <t>RENOVACION DE LA SUSCRIPCION DE LA REVISTA ACTUALIDAD EMPRESARIAL</t>
  </si>
  <si>
    <t>RENOVACION DE LA SUSCRIPCION DE LA REVISTA CONTADORES &amp; EMPRESAS AÑO 2018</t>
  </si>
  <si>
    <t>CONTRATACIÓN DEL SERVICIO DE UN ABOGADO ESPECIALISTA EN SERVICIOS DE CONTROL GUBERNAMENTAL Y DE FORMULACION DE INFORMES ESPECIFICOS</t>
  </si>
  <si>
    <t>SERVICIO PARA RENOVACIÓN DE SUSCRIPCIÓN APTITUS - ACCESO A LA BOLSA DE TRABAJO Y PUBLICACIONES DE CONVOCATORIAS DE PERSONAL Y PRACTICANTES</t>
  </si>
  <si>
    <t>RENOVACION DE SUSCRIPCIÓN ANUAL DE ANALISIS LABORAL  AELE</t>
  </si>
  <si>
    <t>PRESTACION ACCESORIA - CONTRATO N° GL.01.2018</t>
  </si>
  <si>
    <t>PRESTACION ACCESORIA - CONTRATO N° GL.010.2018</t>
  </si>
  <si>
    <t>SERVICIO DE IMPRESIÓN DE GUÍAS DE REMISIÓN</t>
  </si>
  <si>
    <t>CONTRATACION DE LOCACION DE SERVICIO PARA APOYO EN EL APC</t>
  </si>
  <si>
    <t>OBRA LIMPIEZA DE IMPREGNACION CAUCHO, TRATAM. DE FISURAS, GRIETAS, SELLADO ASFALT. Y SEÑALIZ, AREA DE MOVIM. DE AERONAVES DEL AEROPUERTO DEL CUSCO.</t>
  </si>
  <si>
    <t>OBRA PARCHADO, TRATAMIENTO DE GRIETAS, FISURAS, SELLADO ASFALTICO Y SEÑALIZACION DEL AREA DE MOVIMIENTO DE AERONAVES DEL AEROPUERTO DE ILO.</t>
  </si>
  <si>
    <t>ADQUISICION DE ETIQUETAS AUTODESIVAS TUUA (200,000.00 UNIDADES)</t>
  </si>
  <si>
    <t>SERVICIO MANTENIMIENTO DE CERCO PERIMETRICO EN EL CAMPO ANTENAS DE LA ESTACION VENTANILLA</t>
  </si>
  <si>
    <t>SERVICIO DE PERITAJE GRAFOTECNICO PARA EL AREA DE CONTRATOS DE LA GERENCIA DE LOGISTICA</t>
  </si>
  <si>
    <t>REPARACION DE ROZAS CIRCUITO RETIL SALIDA CALLE DE RODAJE GOLF Y REPARACION ROZAS CIRCUITO LEAD ON- N° 04, N° 05, N°26 Y N°28 CABECERA DE LA PISTA 15</t>
  </si>
  <si>
    <t>SERVICIO DE INSTALACION CANALETAS Y PANELES LATERALES EN EL ALMACEN DE CORPAC S.A.</t>
  </si>
  <si>
    <t>SUSCRIPCION A REVISTA ACTUALIDAD EMPRESARIAL</t>
  </si>
  <si>
    <t>SERVICIO SOPORTE FUNCIONAL DEL SISTEMA TELEDESPACHO</t>
  </si>
  <si>
    <t>SERVICIO DE MANTTO. A TORRES DE ANTENA EN ESTACION RECEPTORA CHILLON Y ESTACION ATS.</t>
  </si>
  <si>
    <t>SERVICIO DE CONFIGURACION PARA PROTECCION DE TRAFICO DE MENSAJERIA AERONAUTICA AMHS ( SE ADJUNTAN TERMINOS DE REFERENCIA )</t>
  </si>
  <si>
    <t>SERVICIO MANTENIMIENTO Y REMODELACION DE LOS SERVICIOS HIGIENICOS EN EL SEGUNDO PISO DE LA GERENCIA DE FINANZAS DE CORPAC S.A.</t>
  </si>
  <si>
    <t>SERVICIO DE 30 EMPASTADOS DE ANTECEDENTES Y ACUERDOS DE DIRECTORIO DE LOS AÑOS 2015 Y 2016.</t>
  </si>
  <si>
    <t>OBRA PARCHADO, TRATAMIENTO DE GRIETAS, FISURAS, SELLADO ASFALTICO Y SEÑALIZACION DEL AREA DE MOVIMIENTO DE AERONAVES DEL AEROPUERTO DE YURIMAGUAS.</t>
  </si>
  <si>
    <t>SERVICIO DE IMPLEMENTACION DE EMISION ELECTRONICA DE COMPROBANTES DE PAGO</t>
  </si>
  <si>
    <t>IMPRESION DE 2000 TRIPTICOS  A-4 A TODO COLOR</t>
  </si>
  <si>
    <t>CONTRATACION DEL SERVICIO DE UN ASISTENTE EN AUDITORIA PARA APOYO EN CONTROL GUBERNAMENTAL</t>
  </si>
  <si>
    <t>CONTRATACION DE UNA FIRMA AUDITORA PARA VERIFICAR INFORMACION DE LAP  TUUA - ATERRIZAJE Y DESPEGUE (SE ADJUNTA ESPECIFICACIONES TECNICAS)</t>
  </si>
  <si>
    <t>SERVICIO DE CONTRATACION DE UN TECNICO PARA ARCHIVO DE DOCUMENTACION DEL ÁREA DE CONTRATOS DE LA GERENCIA DE LOGISTICA</t>
  </si>
  <si>
    <t>CONTRATACIÓN DE UNA EMPRESA ESPECIALIZADA PARA EL PROCESO DE SELECCIÓN DE 03 PUESTOS GERENCIALES PARA CORPAC S.A.</t>
  </si>
  <si>
    <t>CONTRATACION DEL SERVICIO DE ORDENAMIENTO Y FOLIACION DE LOS ARCHIVOS DE LA GERENCIA DE FINANZAS</t>
  </si>
  <si>
    <t>CONFECCION DE 10 RECORDATORIO  POR LIMITE DE EDAD (70 AÑOS)  PARA PERSONAL QUE CESARA EN EL PERIODO 2018</t>
  </si>
  <si>
    <t>SERVICIO MANTENIMIENTO DEL FALSO CIELO RASO DE LAS OFICINAS DEL CENTRO DE INSTRUCCION DE AVIACION CIVIL (CIAC).</t>
  </si>
  <si>
    <t>PAGO DE SERVICIO DE AGUA DEL MES DE ENERO 2018</t>
  </si>
  <si>
    <t>CONTRATACIÓN ADICIONAL DE DIEZ (10) PUESTOS DE VIGILANCIA DE SEGURIDAD AVSEC, DESAGREGADOS PARA LAS SEDES AEROPORTUARIAS DE CUSCO, HUÁNUCO Y MAZAMARI</t>
  </si>
  <si>
    <t>SISTEMAS DE SERVICIO AUTOMATICO DE INFORMACION AREA TERMINAL(ATIS9 PARA LOS AEROPUERTOS DE PISCO,PIURA Y TUJILLO</t>
  </si>
  <si>
    <t xml:space="preserve">PRUEBAS PARA EQUIPOS TX Y RX HF DUAL PARA LAS ESTACIONES DE RADIOCOMUNICACIONES DE LIMA </t>
  </si>
  <si>
    <t xml:space="preserve">PRUEBAS EQUIPOS TX Y RX HF DUAL PARA LAS ESTACIONES DE RADIOCOMUNICACIONES DE LIMA </t>
  </si>
  <si>
    <t>FORMATO 8</t>
  </si>
  <si>
    <t>2° TRIMESTRE-2018</t>
  </si>
  <si>
    <t>SOFTNET PERU S.A.C.</t>
  </si>
  <si>
    <t>CORPORACION F &amp; L PERU S.A.C.</t>
  </si>
  <si>
    <t>SERVICIOS TECNICOS AGRUPADOS EIRL</t>
  </si>
  <si>
    <t>OFFICENTER SUMINISTROS S.A.C.</t>
  </si>
  <si>
    <t>DL COMPUTO DEL PERU S.A.C.</t>
  </si>
  <si>
    <t>JUNIOR COLOR IMPORT E.I.R.L.</t>
  </si>
  <si>
    <t>JUNIOR COLOR SUMINISTROS E.I.R.L.</t>
  </si>
  <si>
    <t>DIBRISO SOCIEDAD ANONIMA</t>
  </si>
  <si>
    <t>CLIMATIZACION AMBIENTAL SAC.</t>
  </si>
  <si>
    <t>SERVICIOS DE INGENIERIA TECNICA COPACABANA E.I.R.L</t>
  </si>
  <si>
    <t>TECH CONTINENTAL S.R.L.</t>
  </si>
  <si>
    <t>CORPORACION COPYMAX S.A.C.</t>
  </si>
  <si>
    <t>LOEYS SUMINISTRO S.A.C.</t>
  </si>
  <si>
    <t>LOGISTICA INTERNACIONAL PEBO E.I.R.L.</t>
  </si>
  <si>
    <t>MOGOLLON OCHOA ANDY JOEL</t>
  </si>
  <si>
    <t>ALDA REFRIGERACION S.R.L.</t>
  </si>
  <si>
    <t>ENERGY SYSTEM SOLUTIONS SAC.</t>
  </si>
  <si>
    <t>MCR SUMINISTROS SAC</t>
  </si>
  <si>
    <t>SOLANO MEDRANO JUAN RICARDO</t>
  </si>
  <si>
    <t>TRANSPORTE YEISON SAC</t>
  </si>
  <si>
    <t>BAWERKS DEL PERU S.A.C.</t>
  </si>
  <si>
    <t>COORPORACION P.PONTEX E.I.R.L.</t>
  </si>
  <si>
    <t>PAPELERA  NACIONAL  S.A.</t>
  </si>
  <si>
    <t>CONTINENTAL S.A.C.</t>
  </si>
  <si>
    <t>INVERSIONES SERVIC. APOYO EMPRESARIAL SA</t>
  </si>
  <si>
    <t>GRAFITECH GLOBAL SOLUTIONS S.A.C.</t>
  </si>
  <si>
    <t>ALMACENES ASOCIADOS S.A.C.</t>
  </si>
  <si>
    <t>CORPORACION LUZVIR S.A.C.</t>
  </si>
  <si>
    <t>CORPORACION DE SERVICENTROS S.A.C. CORSERSAC</t>
  </si>
  <si>
    <t>LATINA IMPORT S.A.</t>
  </si>
  <si>
    <t>PIZATEC SAC</t>
  </si>
  <si>
    <t>FERRETERIA FAUCETT S.A.C.</t>
  </si>
  <si>
    <t>FREDCOM E.I.R.L.</t>
  </si>
  <si>
    <t>VIGO GONZALES RAUL</t>
  </si>
  <si>
    <t>HUAMANI DAVILA JULISSA</t>
  </si>
  <si>
    <t>CRUZ VIERA JAIME CESAR</t>
  </si>
  <si>
    <t>SISTEC S.A.C.</t>
  </si>
  <si>
    <t>CANTEC CORPORATION S.A.C.</t>
  </si>
  <si>
    <t>GRUPO LINEA &amp; PUNTO EIRL.</t>
  </si>
  <si>
    <t>SEGURIDAD INGENIERIA Y CONTROL SAC - SEINCO</t>
  </si>
  <si>
    <t>GUTTEMS SAC.</t>
  </si>
  <si>
    <t>INGESOL S.A.C.</t>
  </si>
  <si>
    <t>20508357401</t>
  </si>
  <si>
    <t>20510891032</t>
  </si>
  <si>
    <t>20600814991</t>
  </si>
  <si>
    <t>20392531786</t>
  </si>
  <si>
    <t>20125412875</t>
  </si>
  <si>
    <t>20112091221</t>
  </si>
  <si>
    <t>20514512877</t>
  </si>
  <si>
    <t>20600008855</t>
  </si>
  <si>
    <t>20601696704</t>
  </si>
  <si>
    <t>20553396949</t>
  </si>
  <si>
    <t>20601793025</t>
  </si>
  <si>
    <t>20600894022</t>
  </si>
  <si>
    <t>20600894073</t>
  </si>
  <si>
    <t>20513014041</t>
  </si>
  <si>
    <t>20512025383</t>
  </si>
  <si>
    <t>20546145604</t>
  </si>
  <si>
    <t>20555868961</t>
  </si>
  <si>
    <t>20601745683</t>
  </si>
  <si>
    <t>20601793432</t>
  </si>
  <si>
    <t>20511283974</t>
  </si>
  <si>
    <t>20601327938</t>
  </si>
  <si>
    <t>20600015631</t>
  </si>
  <si>
    <t>10454292893</t>
  </si>
  <si>
    <t>20546809707</t>
  </si>
  <si>
    <t>20601469694</t>
  </si>
  <si>
    <t>20602282253</t>
  </si>
  <si>
    <t>10441655041</t>
  </si>
  <si>
    <t>20600369416</t>
  </si>
  <si>
    <t>20510962151</t>
  </si>
  <si>
    <t>20545763231</t>
  </si>
  <si>
    <t>10401336457</t>
  </si>
  <si>
    <t>20601549647</t>
  </si>
  <si>
    <t>20100047641</t>
  </si>
  <si>
    <t>20505178611</t>
  </si>
  <si>
    <t>20517127494</t>
  </si>
  <si>
    <t>20100038146</t>
  </si>
  <si>
    <t>20537321190</t>
  </si>
  <si>
    <t>20100049181</t>
  </si>
  <si>
    <t>20348523911</t>
  </si>
  <si>
    <t>20528156810</t>
  </si>
  <si>
    <t>20469818552</t>
  </si>
  <si>
    <t>20524938201</t>
  </si>
  <si>
    <t>20601249970</t>
  </si>
  <si>
    <t>20600697731</t>
  </si>
  <si>
    <t>20100017491</t>
  </si>
  <si>
    <t>99000000546</t>
  </si>
  <si>
    <t>20131191040</t>
  </si>
  <si>
    <t>20101578543</t>
  </si>
  <si>
    <t>20547754400</t>
  </si>
  <si>
    <t>20470379139</t>
  </si>
  <si>
    <t>20566092701</t>
  </si>
  <si>
    <t>10444979262</t>
  </si>
  <si>
    <t>10751322050</t>
  </si>
  <si>
    <t>20537839610</t>
  </si>
  <si>
    <t>10442802667</t>
  </si>
  <si>
    <t>10423655688</t>
  </si>
  <si>
    <t>20473139376</t>
  </si>
  <si>
    <t>20602396577</t>
  </si>
  <si>
    <t>20554679197</t>
  </si>
  <si>
    <t>20517933237</t>
  </si>
  <si>
    <t>20508333642</t>
  </si>
  <si>
    <t>20509159051</t>
  </si>
  <si>
    <t>20562824244</t>
  </si>
  <si>
    <t>ADQ DE PIZARRA ACRICILA BLAN CA Y MAGNETICA</t>
  </si>
  <si>
    <t xml:space="preserve">ADQ.DE MATERIALES PARA USO MANTT DE EQUIPAMIENTO METEOROLOGICOS </t>
  </si>
  <si>
    <t xml:space="preserve">ADQUISICION DE EQUIPOS DE AIRE ACONDICIONADO PARA AIS ARO,PRONOSTICOS Y CLIMATOLOGIA </t>
  </si>
  <si>
    <t xml:space="preserve">AdQUISICION DE MEDICAMENTOS PARA TOPICO DEL AUTOSEGURO FAMILIAR </t>
  </si>
  <si>
    <t>ADQUISICION DE TONER HP JET P2055 DN</t>
  </si>
  <si>
    <t xml:space="preserve">ADQUISICION DE UTILES DE OFICINA </t>
  </si>
  <si>
    <t xml:space="preserve">ADQ Y E INSTALACION DE PERSIANAS VERTICALES </t>
  </si>
  <si>
    <t>ADQ.CONTENEDOR HABILITADO PARA OFICINA</t>
  </si>
  <si>
    <t>LICENCIAS DEL ANTIVIRUS CORPORATIVO</t>
  </si>
  <si>
    <t>ADQUISICION DE COMPUTADORAS DE ESCRITORIO</t>
  </si>
  <si>
    <t>SUMINISTRO E INSTALACION DE MUEBLES PARA LA SALA DE ESPERA DE LAS OFICINAS DE ALTA DIRECCION SEDE CENTRAL CORPAC SA</t>
  </si>
  <si>
    <t>MUBELES PARA EL POOL DE SECRETARIAS DE LAS OFICINAS DE ALTA DIRECCION DE LA SEDE CENTRAL CORPAC SA</t>
  </si>
  <si>
    <t>MUEBLES PARA LA GERENCIA DE ADMINISTRACION Y FINANZAS Y ASESORIA DE LA GERENCIA GENEREAL</t>
  </si>
  <si>
    <t>ADQ. GALONES DE PETROLEO DIESEL N° 2</t>
  </si>
  <si>
    <t xml:space="preserve">ADQ. E INSTALACION DE CAMARAS DE VIGILANCIA PARA EL AREA DE ALMACEN Y PARA LA SALA LICTACIONES </t>
  </si>
  <si>
    <t>SUMINISTRO DE ALFOMBRAS MODULARES DE 50 X 50 CM COLOR GRIS GRAFICADA PARA LAS OFICINAS DE ALTA DIRECCION INCLUYE INSTALACION</t>
  </si>
  <si>
    <t>ADQUISICION DE ROLLERS SCREEN 5% ENROLLABLE PARA LAS OFICINAS DE ALTA DIRECCION CORPAC SA-DESMONTAJE E INSTALACION</t>
  </si>
  <si>
    <t>ADQUISICIÓN DE MATERIALES DE LIMPIEZA PARA ARCHIVO CENTRAL DOCUMENTARIO DE CORPAC S.A</t>
  </si>
  <si>
    <t xml:space="preserve">ADQUISICION DE DOS (02)TORRES DE CONTROL MOVILES PARA CONTINGENCIAS EN AEROPUERTOS DE PROVINCIAS </t>
  </si>
  <si>
    <t>PAPEL BOND PARA PLOTTER HP DESIGNJET T7200</t>
  </si>
  <si>
    <t>ADQUISICIÓN DE EQUIPO DE SOLDADURA AUTÓGENA</t>
  </si>
  <si>
    <t xml:space="preserve">LA ORDEN DE COMPRA ESTA EMITIDA POR EL AREA DE CONTRATOS </t>
  </si>
  <si>
    <t>ANULADA</t>
  </si>
  <si>
    <t>ADQUISICION DE LICENCIAS DE SOFTWARE PARA GRAFICOS</t>
  </si>
  <si>
    <t>PINTURA LATEX</t>
  </si>
  <si>
    <t>TINTA PARA PLOTTER HP</t>
  </si>
  <si>
    <t>CABEZAL DE IMPRESIÓN</t>
  </si>
  <si>
    <t>CINTA ADHESIVA TRANSPARENTE</t>
  </si>
  <si>
    <t>ARCHIVADOR DE PALANCA DE LOMO ANGOSTO T/OFICIO</t>
  </si>
  <si>
    <t>RACK PARA PROYECTOR</t>
  </si>
  <si>
    <t>CARTUCHO TONER NEGRO PARA IMPRESORA HP</t>
  </si>
  <si>
    <t>CARTUCHO DE TONER BLAC - CC530A</t>
  </si>
  <si>
    <t>CARTUCHO DE TONER</t>
  </si>
  <si>
    <t>CARTUCHO DE IMPRESORA HP</t>
  </si>
  <si>
    <t>CARTUCHOS DE TINTA</t>
  </si>
  <si>
    <t>MATERIAL PARA EQUIPO DE AIRE ACONDICIONADO</t>
  </si>
  <si>
    <t>CINTA PARA IMPRESORA EPSON</t>
  </si>
  <si>
    <t>CARTUCHO PARA IMPRESORA</t>
  </si>
  <si>
    <t>CARTUCHO IMPRESORA HP</t>
  </si>
  <si>
    <t>CARTUCHO Y TONER PARA IMPRESORA HP</t>
  </si>
  <si>
    <t>CINTA EPSON</t>
  </si>
  <si>
    <t>AGUA POTABLE</t>
  </si>
  <si>
    <t>COMPRESORES</t>
  </si>
  <si>
    <t xml:space="preserve">PAPEL HP UNIVERSAL </t>
  </si>
  <si>
    <t>BATERIAS RECARGABLES</t>
  </si>
  <si>
    <t>PRENSA HIDRAULICAS</t>
  </si>
  <si>
    <t>ADQUISICIÓN DE MATERIALES PARA LA REPARACIÓN Y MANTENIMIENTO DE EQUIPOS DE AIRE ACONDICIONADO 2018</t>
  </si>
  <si>
    <t>ADQUISICIÓN DE IMPRESORA TÉRMICA DE FRANJA DE VUELO</t>
  </si>
  <si>
    <t>ADQUISICION DE MATERIALES DE LIMPIEZA PARA VEHICULOS DE CORPAC S.A</t>
  </si>
  <si>
    <t>ADQUISICION DE AGUA POTABLE PARA LA ESTACION ASIA -CAÑETE</t>
  </si>
  <si>
    <t>ADQUISICION DE AGUA POTABLE PARA LA ESTACION LAS SALINAS- HUACHO</t>
  </si>
  <si>
    <t>CORTINAS</t>
  </si>
  <si>
    <t>ACCESORIOS DE SEGURIDAD PARA VEHICULOS DE CORPAC S.A</t>
  </si>
  <si>
    <t>MAQUINA TRITURADORA DE PAPEL</t>
  </si>
  <si>
    <t>MATERIALES DE LIMPIEZA PARA ARCHIVO CENTRAL DOCUMENTARIO DE CORPAC SA</t>
  </si>
  <si>
    <t>PITA DE YUTE</t>
  </si>
  <si>
    <t>FOLDER MANILA</t>
  </si>
  <si>
    <t>TINTA PARA TAMPON</t>
  </si>
  <si>
    <t>TIJERA METALICA</t>
  </si>
  <si>
    <t>PLUMON DE PIZARRA ACRILICA</t>
  </si>
  <si>
    <t>MATERIAL DE OFICINA</t>
  </si>
  <si>
    <t>LAPIZ DE MADERA</t>
  </si>
  <si>
    <t>CUADERNO DE CARGO</t>
  </si>
  <si>
    <t>RENOVACION DEL SISTEMA INTEGRAL DE TELEFONIA IP DE CORPAC S.A</t>
  </si>
  <si>
    <t>ADQUISICION DE SISTEMAS DE SERVICIO AUTOMATICO DE INFORMACION AEREA TERMINAL (ATIS) PARA LOS AEROPUERTOS DE PISCO, PIURA Y TRUJILLO</t>
  </si>
  <si>
    <t>GNV Y GLP PARA VEHICULOS DE CORPAC S.A</t>
  </si>
  <si>
    <t>SUMINISTRO PARA CONFECCION DE NUEVE MASTILES PARA INDICADOR DE VIENTO</t>
  </si>
  <si>
    <t>INSTALACIONES Y ARQUITECTURAS METALICAS S.A.</t>
  </si>
  <si>
    <t>VIALUSA S.A.C</t>
  </si>
  <si>
    <t>MECANICOS ELECTRICISTAS Y ELECTRONICOS SRL. MECEYE INGENIEROS SRL.</t>
  </si>
  <si>
    <t>FALCON CONSTRUCCIONES S.A.C.</t>
  </si>
  <si>
    <t>VERA AUDITORES Y ASOCIADOS SOCIEDAD CIVIL DE RESPONSABILIDAD LIMITADA</t>
  </si>
  <si>
    <t>THE PACIFIC ALLIANCE GROUP S.A.C.</t>
  </si>
  <si>
    <t>PERUFILMS SERVICIOS GENERALES SAC</t>
  </si>
  <si>
    <t>CORPORACION EVENTRADE PERU SOCIEDAD ANONIMA CERRADA</t>
  </si>
  <si>
    <t>HERNANDEZ MONTERROSO MIGUEL ANGEL - MP LOGISTICA INTEGRAL</t>
  </si>
  <si>
    <t>GEODESIA Y TOPOGRAFIA S.A.C.</t>
  </si>
  <si>
    <t>CENTAURO’S MAQUINARIA Y CONSTRUCCION E.I.R.L.</t>
  </si>
  <si>
    <t>SATELCOM PERU S.A.C.</t>
  </si>
  <si>
    <t>PROFILE CONSULTING GROUP S.A.</t>
  </si>
  <si>
    <t>ESTUDIO JURIDICO Y CONTABLE CONCEPCION S.A.C.</t>
  </si>
  <si>
    <t>G4S PERU S.A.C</t>
  </si>
  <si>
    <t>SOFTWAREONE PERU S.A.C.</t>
  </si>
  <si>
    <t>RAMOS LEVANO GIOVANA PAMELA</t>
  </si>
  <si>
    <t>MAQUINARIAS S.A.</t>
  </si>
  <si>
    <t>COSTA DEL SOL S.A. .</t>
  </si>
  <si>
    <t>JRM SOLUTIONS PERU E.I.R.L.</t>
  </si>
  <si>
    <t>ARTEAGA PANIAGUA PATRICIA MARIBEL</t>
  </si>
  <si>
    <t>KILOWATT SERVIS S.A.C</t>
  </si>
  <si>
    <t>ROHDE &amp; SCHWARZ COLOMBIA S.A. SUCURSAL PERU</t>
  </si>
  <si>
    <t>MULTISERVICIOS GRIMALDO H EIRL</t>
  </si>
  <si>
    <t>ROSSY FLOWER'S S.A.C.</t>
  </si>
  <si>
    <t>RIVERA ALARCON MARY CARMEN</t>
  </si>
  <si>
    <t>SOFTLINE INTERNATIONAL PERU S.A.C.</t>
  </si>
  <si>
    <t>MULTISERVICIOS E INVERSIONES GENERALES JAPIGG SCRL</t>
  </si>
  <si>
    <t>CORPORACIÓN FRANTER S.A.C.</t>
  </si>
  <si>
    <t>YAKU FRESH PERÚ S.A.C.</t>
  </si>
  <si>
    <t>SERVICIOS TIME S.A.C.</t>
  </si>
  <si>
    <t>SOLUCIONES HA S.A.C.</t>
  </si>
  <si>
    <t>DISTRIB PERUANA DE PUBLICACIONES S.A.</t>
  </si>
  <si>
    <t>EMPRESA PERUANA DE SERVICIOS EDITORIALES S.A.</t>
  </si>
  <si>
    <t>COMPAÑIA DISTRIBUIDORA NACIONAL DE REVISTAS SAC</t>
  </si>
  <si>
    <t>MAGUSE INGENIERÍA Y SOLUCIONES LOGÍSTICAS S.A.C. - MAGUSE S.A.C.</t>
  </si>
  <si>
    <t>SHEEN GONZALES DEL VALLE TOMAS GUILLERMO</t>
  </si>
  <si>
    <t>LLOYD`S REGISTER CENTRAL AND SOUTH AMERICA LIMITED-SUCURSAL DEL PERU</t>
  </si>
  <si>
    <t>GONZALES VALENCIA RICARDO OSCAR</t>
  </si>
  <si>
    <t>AGA CONSTRUCCIONES S.A.C.</t>
  </si>
  <si>
    <t>CRUZADO PASCUAL NICOLE EMELY</t>
  </si>
  <si>
    <t>DG GRAFICOS S.A.C.</t>
  </si>
  <si>
    <t>AGUIRRE RAMIREZ SONIA VIOLETA RICARDINA</t>
  </si>
  <si>
    <t>GONZALES ALVARADO ANGEL JOSE</t>
  </si>
  <si>
    <t>GRUPO COMPINA S.A.C.</t>
  </si>
  <si>
    <t>ESTUDIO MUÑIZ SOCIEDAD CIVIL DE RESPONSABILIDAD LIMITADA</t>
  </si>
  <si>
    <t>ZAPATA ORE MILENKO ARTURO</t>
  </si>
  <si>
    <t>CAMBIO Y GERENCIA S.A.C.</t>
  </si>
  <si>
    <t>C &amp; F CONSULT S.A.C.</t>
  </si>
  <si>
    <t>SOFT &amp; NET SOLUTIONS S.A.C.</t>
  </si>
  <si>
    <t>REDAÑEZ HAEDO JOSE ANTONIO</t>
  </si>
  <si>
    <t>SISTEMAS CONTROL E INGENIERIA S.A.C</t>
  </si>
  <si>
    <t>KOLFF PERU SAC</t>
  </si>
  <si>
    <t>ALVAREZ REYNOSO MARIO VICENTE</t>
  </si>
  <si>
    <t>20341295921</t>
  </si>
  <si>
    <t>20304495333</t>
  </si>
  <si>
    <t>20461192077</t>
  </si>
  <si>
    <t>20123643268</t>
  </si>
  <si>
    <t>20528955534</t>
  </si>
  <si>
    <t>10400204506</t>
  </si>
  <si>
    <t>20565234561</t>
  </si>
  <si>
    <t>20501982602</t>
  </si>
  <si>
    <t>20545557763</t>
  </si>
  <si>
    <t>20600132041</t>
  </si>
  <si>
    <t>10428322521</t>
  </si>
  <si>
    <t>20524743532</t>
  </si>
  <si>
    <t>20601798981</t>
  </si>
  <si>
    <t>20520775596</t>
  </si>
  <si>
    <t>20264180971</t>
  </si>
  <si>
    <t>20600400003</t>
  </si>
  <si>
    <t>20422293699</t>
  </si>
  <si>
    <t>20546801471</t>
  </si>
  <si>
    <t>10409432439</t>
  </si>
  <si>
    <t>20160286068</t>
  </si>
  <si>
    <t>20231843460</t>
  </si>
  <si>
    <t>20600018486</t>
  </si>
  <si>
    <t>10257683350</t>
  </si>
  <si>
    <t>20534909722</t>
  </si>
  <si>
    <t>20600229762</t>
  </si>
  <si>
    <t>20603058641</t>
  </si>
  <si>
    <t>20511051844</t>
  </si>
  <si>
    <t>10472888884</t>
  </si>
  <si>
    <t>10086478981</t>
  </si>
  <si>
    <t>20543312232</t>
  </si>
  <si>
    <t>20489515891</t>
  </si>
  <si>
    <t>20600537122</t>
  </si>
  <si>
    <t>20600594410</t>
  </si>
  <si>
    <t>20555814951</t>
  </si>
  <si>
    <t>20513441623</t>
  </si>
  <si>
    <t>20566502535</t>
  </si>
  <si>
    <t>20101279040</t>
  </si>
  <si>
    <t>20100072751</t>
  </si>
  <si>
    <t>20100478201</t>
  </si>
  <si>
    <t>20548947759</t>
  </si>
  <si>
    <t>20600109767</t>
  </si>
  <si>
    <t>10066237643</t>
  </si>
  <si>
    <t>20508916079</t>
  </si>
  <si>
    <t>10098904501</t>
  </si>
  <si>
    <t>20600133293</t>
  </si>
  <si>
    <t>10722516821</t>
  </si>
  <si>
    <t>20538066517</t>
  </si>
  <si>
    <t>10255649952</t>
  </si>
  <si>
    <t>10081303032</t>
  </si>
  <si>
    <t>20537420252</t>
  </si>
  <si>
    <t>20550205409</t>
  </si>
  <si>
    <t>10414499894</t>
  </si>
  <si>
    <t>20544203313</t>
  </si>
  <si>
    <t>20506123411</t>
  </si>
  <si>
    <t>20517342891</t>
  </si>
  <si>
    <t>10087592290</t>
  </si>
  <si>
    <t>20511807558</t>
  </si>
  <si>
    <t>20513723955</t>
  </si>
  <si>
    <t>10072187861</t>
  </si>
  <si>
    <t>SERVICIO DE IMPRESIÓN DE CARTAS DE NAVEGACION RUTA ESPACIO AEREO SUPERIOR E INFERIOR</t>
  </si>
  <si>
    <t>SERVICIO DE MANTENIMIENTO INTEGRAL ESCALERA DE METAL DE LA TORRE DE CONTROL DEL AEROPUERTO INT. JORGE CHÁVEZ</t>
  </si>
  <si>
    <t>PAGO DE LIQUIDACION FINAL DE LA OBRA "INSTALACIONES DE SISTEMAS DE AYUDAS LUMINOSAS DPTO. DE IQUITOS"</t>
  </si>
  <si>
    <t>SERVICIO DE MANTENIMIENTO DE LOS EXTINTORES PORTÁTILES SEDE LIMA</t>
  </si>
  <si>
    <t>SISTEMA UTILIZACION EN 20 KV TENSION OPERAION INICIAL 10KV PARA TRASLADO DEL SUMINISTRO 2416031 DE LA ESTACUB RADAR DE VIGILANCIA AEREA GAMBETA DE CORPAC S.A DEL AEROPUERTO INTERNACIONAL JORGE CHAVEZ</t>
  </si>
  <si>
    <t>TELEFONIA FIJA</t>
  </si>
  <si>
    <t>PROFESIONAL ESPECIALIZADO PARA APOYAR Y ASESORAR EN LA ELABORACION DE LINEAMIENTOS REQUERIDOS</t>
  </si>
  <si>
    <t>CONTRATACION DE UNA EMPRESA ESPECIALIZADA EN LA ASESORIA DE NORMAS INTERNACIONALES DE INFORMACION FINANCIERA (NIIF)</t>
  </si>
  <si>
    <t>SERVICIO DE CONSULTORIA PARA ESTUDIO TECNICO OPERATIVO SOBRE ESTUDIO DE CONDICIONES PARA RADIOPROPAGACION EN LA ESTACION RECEPTORA CHILLON</t>
  </si>
  <si>
    <t>SUMINISTRO E INSTALACION DE LAMINAS DE PROTECCION SOLAR PARA VIDRIOS EN OFICINAS DE CORPAC</t>
  </si>
  <si>
    <t>CONTRATACIÓN DE UNA EMPRESA PARA LA ORGANIZACIÓN Y EJECUCIÓN DEL PROGRAMA DEL DIA DE LA SECRETARIA CORPAC S.A. 2018</t>
  </si>
  <si>
    <t>SERVICIO DE MANTENIMIENTO EN LAS ESTACIONES RECEPTORAS CHILLON</t>
  </si>
  <si>
    <t>SERVICIO DE MANTENIMIENTO Y CALIBRACION</t>
  </si>
  <si>
    <t>CONTRATACION DEL SERVICIO DE MEJORAMIENTO DE LOS SISTEMAS DE PUESTA A TIERRA PARA SISTEMAS DE AERONAVEGACION EN 15 ARPTOS</t>
  </si>
  <si>
    <t>RASTREO SATELITAL PARA VEHICULOS DE CORPAC</t>
  </si>
  <si>
    <t>CONTRATACION DE SERVICIO DE LICENCIAMIENTO DE HERRAMIENTAS DE DISEÑO ASISTIDO POR COMPUTADORA</t>
  </si>
  <si>
    <t>CONTRATACION DE UNA EMPRESA DE SERVICIOS PARA LA PRESENTACION DE LIBROS ELECTRONICOS A SUNAT</t>
  </si>
  <si>
    <t>PAGO DE SERVICIO PARA DIVERSAS SEDES AEROPUERTUARIAS DEL 01-09-2017 AL 05-12-2017</t>
  </si>
  <si>
    <t>CONTRATO COMPLEMENTARIO CONTRATO N°063-2014-FONAFE CORRESPONDIENTE A LA ADQUISICION DE LICENCIAS PARA EL USO DE SOFTWARE MICROSOFT BAJO UNICO CONTR</t>
  </si>
  <si>
    <t>CONFECCION Y SUMINISTRO DE SELLOS AUTOMATICOS Y CONSUMIBLES PARA USO DE CORPAC</t>
  </si>
  <si>
    <t>CONTRATACION DEL SERVICIO DE MANTENIMIENTO PREVENTIVO Y CORRECTIVO DE 7 VEHICULOS NISSAN</t>
  </si>
  <si>
    <t>CONTRATACION DE UNA EMPRESA PARA LA ORGANIZACIÓN Y EJECUCION DEL PROGRAMA DEL DIA DE LA SECRETARIA CORPAC S.A.</t>
  </si>
  <si>
    <t>MANTENIMIENTO DE UPS DE 20 KVA DE LA ESTACION SANTA ROSA</t>
  </si>
  <si>
    <t>LOCADOR TECNICO EN ARCHIVO PARA LA ORGANIZACIÓN DEL ARCHIVO PERIFERICO DE LA GERENCIA DE ASUNTOS JURIDICOS</t>
  </si>
  <si>
    <t>SERVICIO DE CONEXIÓN DE TABLERO DE TRANSFERENCIA AUTOMATICA A LA RED COMERCIAL, TABLERO DE CARGAS Y GRUPO ELECTROGENO</t>
  </si>
  <si>
    <t>SERVICIO DE REPARACION, CALIBRACION Y CERTIFICACION DE EQUIPOS ANALIZADORES DE SEÑAL</t>
  </si>
  <si>
    <t>REUBICACION DE UNIDADES CONDENSADORAS EN LA GCAF</t>
  </si>
  <si>
    <t>ARREGLOS FLORALES</t>
  </si>
  <si>
    <t>SERVICIO DE TELEFONIA</t>
  </si>
  <si>
    <t>CONTRATACION DE PERSONA NATURAL PARA DIGITALIZACION E IMPLEMENTACION DE ARCHIVO ELECTRONICO EN LA GL</t>
  </si>
  <si>
    <t>SERVICIO DE CONSULTORIA ACTUALIZACION DEL EXPEDIENTE TECNICO DE LA OBRA DE REMODELACION DE LAS AREAS DE USO DE CORPAC S.A EN EL AEROPUERTO DE AREQUIPA</t>
  </si>
  <si>
    <t>CONTRATACION DE SERVICIO DE LICENCIAMIENTO CORPORATIVO MICROSOFT BAJO LA MODALIDAD ENTERPRISE AGREEMENT PARA LAS EMPRESAS BAJO EL AMBITO DE FONAFE</t>
  </si>
  <si>
    <t>SERVICIO DE MENSAJERIA COURRIEN EN LIMA Y PROVINCIAS</t>
  </si>
  <si>
    <t>SERVICIO DE CONFECCION DE 08 MILLARES DE BOLETAS DE PAGO</t>
  </si>
  <si>
    <t>SERVICIO DE ARREGLOS FLORALES POR FALLECIMIENTO, ANIVERSARIOS INSTITUCIONALES Y/O ACONTECIMIENTOS ESPECIALES</t>
  </si>
  <si>
    <t>CONFECCION DE 300 TARJETAS PERSONALES PARA USO DE GERENTE GENERAL</t>
  </si>
  <si>
    <t>SERVICIO DE FILTRADO DE AGUA POR DISPENSADORES ELECTRICOS PARA LA ALTA DIRECCION, EN EL NCTA Y LA TORRE DE CONTROL</t>
  </si>
  <si>
    <t>SERVICIO DE RASTREO SATELITAL PARA VEHICULOS DE CORPAC S.A</t>
  </si>
  <si>
    <t>TRASLADO DE BIENES AL AERÓDROMO DE PISCO</t>
  </si>
  <si>
    <t>TRASLADO DE BIENES AL AERÓDROMO DE ANDAHUAYLAS</t>
  </si>
  <si>
    <t>TRASLADO DE BIENES AL AERÓDROMO DE YURIMAGUAS</t>
  </si>
  <si>
    <t>CONFIGURACION DE TRAFICO DE MENSAJERIA AEREA AMHS</t>
  </si>
  <si>
    <t xml:space="preserve">RENOVACION DE 7 SUSCRIPCIONES DIARIO GESTION PARA DIFERENTES ORGANICAS DE CORPAC SA </t>
  </si>
  <si>
    <t>ADQUISICION DE 10 EJEMPLARES DIARIOS DEL DIARIO EL PERUANO DE LUNES A DOMINGO</t>
  </si>
  <si>
    <t xml:space="preserve">SUSCRIPCIONES ANUALES AL DIARIO EL COMERCIO </t>
  </si>
  <si>
    <t>SUSCRIPCION ANUAL DE 5 REVISTAS CARETAS</t>
  </si>
  <si>
    <t>CONTRATACION DE UNA INSTITUCION PARA LA EVALUACION PSICOLOGICA A LOS CANDIDATOS CONVOCATORIAS INTERNAS Y EXTERNAS DE PERSONAL</t>
  </si>
  <si>
    <t>INTEGRACION DE LA RED WAN DE CORPAC SA. DTA-GTIC</t>
  </si>
  <si>
    <t>SERVICIO DE CONFIGURACION PARA PROTECCION DE TRAFICO DE MENSAJERIA AERONAUTICA AMHS</t>
  </si>
  <si>
    <t xml:space="preserve">SERVICIO DE REUBICACION E INSTALACION DE UPS EATON DX-30KVA E INSTALACION ELECTRICAS DE TOMACORRIENTES ESTABILIZADOS </t>
  </si>
  <si>
    <t>SERVICIO DE REUBICACION E INSTALACION DE UPS EATON DX-30KVA E INSTALACION ELECTRONICAS DE TOMACORRIENTES ESTABILIZAOS</t>
  </si>
  <si>
    <t>CONTRATACION DEL SERVICIO DE UN EXPERTO EN SISTEMAS DE COMUNICACIONES AERONAUTICAS</t>
  </si>
  <si>
    <t xml:space="preserve">CONTRATACION SERVICIO DE AUDITORIA CERTIFICADORA DEL SISTEMA GESTION DE CALIDAD ISO 9001:2015 </t>
  </si>
  <si>
    <t xml:space="preserve">SUMINISTRO E INSTALACION DE PISO VINILICO Y LAMINADO DE LOS DIFERENTES AMBIENTES DE LA ALTA DIRECCION </t>
  </si>
  <si>
    <t>CONTRATACION DE LOCACION DE SERVICIO PARA REALIZAR EL SEGUIMIENTO A LAS CONTRATACIONES IGUALES O INFERIORES A 8UIT</t>
  </si>
  <si>
    <t>CONFECCION DE 500 TARJETAS PROTOCOLARES PARA SALUDOS INTERNOS Y EXTERNOS</t>
  </si>
  <si>
    <t>SERVICIO DE RECOLOCACIÓN FALSO CIELO RASO CON BALDOSAS PARA LOS DIFERENTES AMBIENTES DE LAS OFICINAS DE LA ALTA DIRECCIÓN  SEDE CENTRAL CORPAC S.A</t>
  </si>
  <si>
    <t xml:space="preserve">SUMINISTRO E INSTALACION DE FALSO CIELO RASO PARA LAS OFICINAS DE ALTA DIRECCION </t>
  </si>
  <si>
    <t>SER.SUMINISTRO E INSTALACIONES ELECTRICAS PARA LOS DIFERENTES AMBIENTES DE LA OFICINA DE LA ALTA DIRECCION CORPAC SA</t>
  </si>
  <si>
    <t>SERVICIO DE ACONDICIONAMIENTO DE AMBIENTES DE LOS DIFERENTES AMBIENTES DE LAS OFICINAS DE LA ALTA DIRECCIÓN DE LA SEDE CENTRAL DE CORPAC S.A.</t>
  </si>
  <si>
    <t>RESANADO, EMPASTADO Y PINTADO DE MUROS PORTANTES, PAREDES, TABIQUERIA Y COLUMNAS DE LOS DIFERENTES AMBIENTES DE LAS OFICINAS DE LA ALTA DIRECCIÓN  DE LAS SEDE CENTRAL CORPAC S.A</t>
  </si>
  <si>
    <t>SUMINISTRO E INSTALACION DE TABIQUES DRYWALL TIPO I CONTRAPLACAS CON PLANCHA YESO E=1/2 PARA LA OFICINAS DE LA ALTA DIRECCION</t>
  </si>
  <si>
    <t xml:space="preserve">SUMINISTRO E INSTALACIÓN DE TABIQUES DRYWALL TIPO II CONTRAPLACADAS DOBLE PLACNCHA YESO E=1/2 DOBLE ELEMENTO AISLANTE TERMO ACÚSTICO PARA LAS OFICINAS DE LA PRESIDENCIA Y SALA DE DIRECTORIO DE LAS SEDE CENTRAL CORPAC S.A.” </t>
  </si>
  <si>
    <t>SUMINISTRO E INSTALACION DE PUERTAS Y MAMPARAS DE VIDRIO PARA LA ALTA DIRECCION DE LA SEDE CENTRAL DE CORPAC SA</t>
  </si>
  <si>
    <t>ELABORACION DE 1500 PINES RECORDATORIOS PARA EL PERSONAL CORPAC POR 75° ANIVERSARIO</t>
  </si>
  <si>
    <t>CONTRATACION DE ASESOR LEGAL EXTERNO PARA QUE EMITA UN INFORME TECNICO LEGAL SOBRE NEGOCIACION COLECTIVA 2018</t>
  </si>
  <si>
    <t>CEREMONIA PROTOCOLAR 75 ANIVERSARIO</t>
  </si>
  <si>
    <t xml:space="preserve">SERVICIO DE ESTUDIO DE CLIMA LABORAL </t>
  </si>
  <si>
    <t>CONTRATACION COMPLEMENTARIA SERVICIO DE UNA PERSONA JURIDICA O NATURAL EN EL AMBITO DE CONTROL GUBERNAMENTAL</t>
  </si>
  <si>
    <t>SERVICIO SOPORTE TECNICO IN SITU LICENCIAS CORPORATIVO</t>
  </si>
  <si>
    <t xml:space="preserve">SERVICIO CONFIGURACION,OPERACIÓN,MANTEMIENTO Y SOPORTE DE PLATAFORMA DE EMISION ELECTRONICA </t>
  </si>
  <si>
    <t>CONTRATACION DE UNA PERSONA PARA EL SERV.SOPORTE TECNICO PARA EJECUCION ANUAL 2018</t>
  </si>
  <si>
    <t>SERVICIO DE DESMONTAJE DE LA CONTRAANTENA - ESTACION DVOR -AEROPUERTO INTERNACIONAL JORGUE CHAVEZ</t>
  </si>
  <si>
    <t>MANTENIMIENTO DE 02 EQUIPOS UPS DE 20KVA DE LA TORRE DE CONTROL DE LIMA</t>
  </si>
  <si>
    <t>SERV.SUMINISTRO E INST. DE PUNTOS RED DE PACH PANEL EN OFICINAS DE ALTA DIRECCION</t>
  </si>
  <si>
    <t>INSTALACION DE PISO VINILICO EN EL COMEDOR Y KITCHEN DE OFICINA ALTA DIRECCION</t>
  </si>
  <si>
    <t xml:space="preserve">INSTALACION DE ZOCALOS DE ALUMINIIO EN AMBIENTES DE ALTA DIRECCION </t>
  </si>
  <si>
    <t xml:space="preserve">DESMONTAJE E INSTALACION DE ZOCALOS Y ALFOMBRAS MODULARES PARA LOS AMBIENTES DE ALTA DIRECCCION SEDE CENTRAL CORPAC </t>
  </si>
  <si>
    <t xml:space="preserve">SERVICIO E ACONDICIONAMIENTO DEL CENTRO DE FOTOCOPIADO SALA DE BAC OFFICE , SALAS ADMINISTRATIVAS Y CONSERJERIA DE LA ALTA DIRECCION </t>
  </si>
  <si>
    <t>HABILITACION DE RAMPA INGRESO PARA LA ALTA DIRECCION SEDE CENTRAL CORPAC SA</t>
  </si>
  <si>
    <t>SERVICIO DE REUBICACION DE CAMARAS DE VIGILANCIA PARA LA GL</t>
  </si>
  <si>
    <t xml:space="preserve">CONTRATACIÓN DE PROFESIONAL EN LABORES DE AUDITORIA DE CONTROL GUBERNAMENTAL </t>
  </si>
  <si>
    <t>INSTALACION Y PUESTA EN MARCHA Y PRUEBAS DE INSPECCION  EN FABRICA (FAT) Y EN SITIO (SAT)</t>
  </si>
  <si>
    <t xml:space="preserve">LA ORDEN DE SERVICIO ESTA EMITIDA POR EL AREA DE CONTRATOS </t>
  </si>
  <si>
    <t>OC 205083</t>
  </si>
  <si>
    <t>OC 205120</t>
  </si>
  <si>
    <t>OC 205122</t>
  </si>
  <si>
    <t>OC 205123</t>
  </si>
  <si>
    <t>OC 205212</t>
  </si>
  <si>
    <t>OC 205289</t>
  </si>
  <si>
    <t>OC 205315</t>
  </si>
  <si>
    <t>OC 205328</t>
  </si>
  <si>
    <t>OC 205329</t>
  </si>
  <si>
    <t>OC 205330</t>
  </si>
  <si>
    <t>OC 205331</t>
  </si>
  <si>
    <t>OC 205332</t>
  </si>
  <si>
    <t>OC 205333</t>
  </si>
  <si>
    <t>OC 205405</t>
  </si>
  <si>
    <t>OC 205411</t>
  </si>
  <si>
    <t>OC 205412</t>
  </si>
  <si>
    <t>OC 205417</t>
  </si>
  <si>
    <t>OC 205418</t>
  </si>
  <si>
    <t>OC 205419</t>
  </si>
  <si>
    <t>OC 205420</t>
  </si>
  <si>
    <t>OC 205421</t>
  </si>
  <si>
    <t>OC 205422</t>
  </si>
  <si>
    <t>OC 205423</t>
  </si>
  <si>
    <t>OC 205424</t>
  </si>
  <si>
    <t>OC 205426</t>
  </si>
  <si>
    <t>OC 205427</t>
  </si>
  <si>
    <t>OC 205429</t>
  </si>
  <si>
    <t>OC 205430</t>
  </si>
  <si>
    <t>OC 205542</t>
  </si>
  <si>
    <t>OC 205705</t>
  </si>
  <si>
    <t>OC 205765</t>
  </si>
  <si>
    <t>OC 205822</t>
  </si>
  <si>
    <t>OC 205829</t>
  </si>
  <si>
    <t>OC 205962</t>
  </si>
  <si>
    <t>OC 206030</t>
  </si>
  <si>
    <t>OC 206055</t>
  </si>
  <si>
    <t>OC 206093</t>
  </si>
  <si>
    <t>OC 206094</t>
  </si>
  <si>
    <t>OC 206104</t>
  </si>
  <si>
    <t>OC 206185</t>
  </si>
  <si>
    <t>OC 206223</t>
  </si>
  <si>
    <t>OC 206375</t>
  </si>
  <si>
    <t>OC 206427</t>
  </si>
  <si>
    <t>OC 206472</t>
  </si>
  <si>
    <t>OC 206474</t>
  </si>
  <si>
    <t>OC 206475</t>
  </si>
  <si>
    <t>OC 206476</t>
  </si>
  <si>
    <t>OC 206479</t>
  </si>
  <si>
    <t>OC 206482</t>
  </si>
  <si>
    <t>OC 206484</t>
  </si>
  <si>
    <t>OC 206485</t>
  </si>
  <si>
    <t>OC 206487</t>
  </si>
  <si>
    <t>OC 206498</t>
  </si>
  <si>
    <t>OC 206499</t>
  </si>
  <si>
    <t>OC 206506</t>
  </si>
  <si>
    <t>OC 206510</t>
  </si>
  <si>
    <t>OC 206511</t>
  </si>
  <si>
    <t>OC 206579</t>
  </si>
  <si>
    <t>OC 206597</t>
  </si>
  <si>
    <t>OC 206686</t>
  </si>
  <si>
    <t>OC 206713</t>
  </si>
  <si>
    <t>OC 206714</t>
  </si>
  <si>
    <t>OC 206716</t>
  </si>
  <si>
    <t>OC 206717</t>
  </si>
  <si>
    <t>OC 206870</t>
  </si>
  <si>
    <t>OC 206874</t>
  </si>
  <si>
    <t>OC 206906</t>
  </si>
  <si>
    <t>OC 206948</t>
  </si>
  <si>
    <t>OC 206962</t>
  </si>
  <si>
    <t>OC 207051</t>
  </si>
  <si>
    <t>OC 207061</t>
  </si>
  <si>
    <t>OC 207070</t>
  </si>
  <si>
    <t>OC 207071</t>
  </si>
  <si>
    <t>OC 207106</t>
  </si>
  <si>
    <t>OC 207107</t>
  </si>
  <si>
    <t>OC 207108</t>
  </si>
  <si>
    <t>OC 207109</t>
  </si>
  <si>
    <t>OC 207110</t>
  </si>
  <si>
    <t>OC 207294</t>
  </si>
  <si>
    <t>OC 207297</t>
  </si>
  <si>
    <t>OC 207304</t>
  </si>
  <si>
    <t>OC 207316</t>
  </si>
  <si>
    <t>OC 207320</t>
  </si>
  <si>
    <t>OC 207321</t>
  </si>
  <si>
    <t>OC 207334</t>
  </si>
  <si>
    <t>OC 207373</t>
  </si>
  <si>
    <t>OC 207374</t>
  </si>
  <si>
    <t>OC 207376</t>
  </si>
  <si>
    <t>OC 207412</t>
  </si>
  <si>
    <t>OC 207459</t>
  </si>
  <si>
    <t>OC 207484</t>
  </si>
  <si>
    <t>OC 207485</t>
  </si>
  <si>
    <t>OC 207490</t>
  </si>
  <si>
    <t>OC 207553</t>
  </si>
  <si>
    <t>OC 207554</t>
  </si>
  <si>
    <t>OC 207556</t>
  </si>
  <si>
    <t>OC 207564</t>
  </si>
  <si>
    <t>OC 207566</t>
  </si>
  <si>
    <t>OC 207575</t>
  </si>
  <si>
    <t>OC 207579</t>
  </si>
  <si>
    <t>OC 207585</t>
  </si>
  <si>
    <t>OC 207587</t>
  </si>
  <si>
    <t>OC 207588</t>
  </si>
  <si>
    <t>OC 207592</t>
  </si>
  <si>
    <t>OC 207593</t>
  </si>
  <si>
    <t>OC 207596</t>
  </si>
  <si>
    <t>OC 207622</t>
  </si>
  <si>
    <t>OC 207641</t>
  </si>
  <si>
    <t>OS 205084</t>
  </si>
  <si>
    <t>OS 205269</t>
  </si>
  <si>
    <t>OS 205282</t>
  </si>
  <si>
    <t>OS 205320</t>
  </si>
  <si>
    <t>OS 205321</t>
  </si>
  <si>
    <t>OS 205337</t>
  </si>
  <si>
    <t>OS 205338</t>
  </si>
  <si>
    <t>OS 205373</t>
  </si>
  <si>
    <t>OS 205385</t>
  </si>
  <si>
    <t>OS 205394</t>
  </si>
  <si>
    <t>OS 205428</t>
  </si>
  <si>
    <t>OS 205439</t>
  </si>
  <si>
    <t>OS 205448</t>
  </si>
  <si>
    <t>OS 205491</t>
  </si>
  <si>
    <t>OS 205502</t>
  </si>
  <si>
    <t>OS 205541</t>
  </si>
  <si>
    <t>OS 205576</t>
  </si>
  <si>
    <t>OS 205587</t>
  </si>
  <si>
    <t>OS 205590</t>
  </si>
  <si>
    <t>OS 205595</t>
  </si>
  <si>
    <t>OS 205613</t>
  </si>
  <si>
    <t>OS 205626</t>
  </si>
  <si>
    <t>OS 205647</t>
  </si>
  <si>
    <t>OS 205724</t>
  </si>
  <si>
    <t>OS 205776</t>
  </si>
  <si>
    <t>OS 205816</t>
  </si>
  <si>
    <t>OS 205828</t>
  </si>
  <si>
    <t>OS 205863</t>
  </si>
  <si>
    <t>OS 205959</t>
  </si>
  <si>
    <t>OS 205981</t>
  </si>
  <si>
    <t>OS 206025</t>
  </si>
  <si>
    <t>OS 206052</t>
  </si>
  <si>
    <t>OS 206080</t>
  </si>
  <si>
    <t>OS 206083</t>
  </si>
  <si>
    <t>OS 206174</t>
  </si>
  <si>
    <t>OS 206241</t>
  </si>
  <si>
    <t>OS 206244</t>
  </si>
  <si>
    <t>OS 206287</t>
  </si>
  <si>
    <t>OS 206306</t>
  </si>
  <si>
    <t>OS 206357</t>
  </si>
  <si>
    <t>OS 206394</t>
  </si>
  <si>
    <t>OS 206543</t>
  </si>
  <si>
    <t>OS 206556</t>
  </si>
  <si>
    <t>OS 206558</t>
  </si>
  <si>
    <t>OS 206560</t>
  </si>
  <si>
    <t>OS 206578</t>
  </si>
  <si>
    <t>OS-206925</t>
  </si>
  <si>
    <t>OS 206582</t>
  </si>
  <si>
    <t>OS 206595</t>
  </si>
  <si>
    <t>OS 206598</t>
  </si>
  <si>
    <t>OS 206599</t>
  </si>
  <si>
    <t>OS 206685</t>
  </si>
  <si>
    <t>OS 206696</t>
  </si>
  <si>
    <t>OS 206715</t>
  </si>
  <si>
    <t>OS 206814</t>
  </si>
  <si>
    <t>OS 206815</t>
  </si>
  <si>
    <t>OS 206869</t>
  </si>
  <si>
    <t>OS 206871</t>
  </si>
  <si>
    <t>OS 206919</t>
  </si>
  <si>
    <t>OS 206921</t>
  </si>
  <si>
    <t>OS 206922</t>
  </si>
  <si>
    <t>OS 206923</t>
  </si>
  <si>
    <t>OS 206924</t>
  </si>
  <si>
    <t>OS 206927</t>
  </si>
  <si>
    <t>OS  206928</t>
  </si>
  <si>
    <t>OS 206930</t>
  </si>
  <si>
    <t>OS 206931</t>
  </si>
  <si>
    <t>OS 207111</t>
  </si>
  <si>
    <t>OS 207112</t>
  </si>
  <si>
    <t>OS 207113</t>
  </si>
  <si>
    <t>OS 207164</t>
  </si>
  <si>
    <t>OS 207188</t>
  </si>
  <si>
    <t>OS 207245</t>
  </si>
  <si>
    <t>OS 207251</t>
  </si>
  <si>
    <t>OS 207284</t>
  </si>
  <si>
    <t>OS 207292</t>
  </si>
  <si>
    <t>OS 207295</t>
  </si>
  <si>
    <t>OS 207296</t>
  </si>
  <si>
    <t>OS 207298</t>
  </si>
  <si>
    <t>OS 207327</t>
  </si>
  <si>
    <t>OS 207375</t>
  </si>
  <si>
    <t>OS 207383</t>
  </si>
  <si>
    <t>OS 207447</t>
  </si>
  <si>
    <t>OS 207448</t>
  </si>
  <si>
    <t>OS 207449</t>
  </si>
  <si>
    <t>OS 207450</t>
  </si>
  <si>
    <t>OS 207457</t>
  </si>
  <si>
    <t>OS 207458</t>
  </si>
  <si>
    <t>OS 207460</t>
  </si>
  <si>
    <t>OS 207521</t>
  </si>
  <si>
    <t>OS 207597</t>
  </si>
  <si>
    <t>1° TRIMESTRE-2018</t>
  </si>
  <si>
    <t>FORMATO 7</t>
  </si>
  <si>
    <t>PENALIDADES</t>
  </si>
  <si>
    <t xml:space="preserve">Segundo (II) 
Trimestre del 2018  </t>
  </si>
  <si>
    <t>Nro. De la contratación pública</t>
  </si>
  <si>
    <t>Denominación de la contratación pública</t>
  </si>
  <si>
    <t>Monto total del Contrato S/.</t>
  </si>
  <si>
    <t>Monto de la penalidad S/.</t>
  </si>
  <si>
    <t>ÓRDEN DE COMPRA 
N°001-001-206479</t>
  </si>
  <si>
    <t>ÚTILES DE ESCRITORIO</t>
  </si>
  <si>
    <t>S/ 2020.4</t>
  </si>
  <si>
    <t>ÓRDEN DE COMPRA 
N°001-001-206713</t>
  </si>
  <si>
    <t>S/ 463.98</t>
  </si>
  <si>
    <t>ÓRDEN DE COMPRA 
N°001-001-205421</t>
  </si>
  <si>
    <t>ADQUISICIÓN DE 01 CARTUCH
O DE IMPRESORA HP</t>
  </si>
  <si>
    <t>S/ 197.76</t>
  </si>
  <si>
    <t>ÓRDEN DE COMPRA 
N°001-001-205427</t>
  </si>
  <si>
    <t>ADQUISICIÓN DE 06 CARTUCHOS DE IMPRESORA KYOCERA (AMARILLO-CYAN-MAGENTA)</t>
  </si>
  <si>
    <t>S/ 1303.08</t>
  </si>
  <si>
    <t>FORMATO 17</t>
  </si>
  <si>
    <t>DOCUMENTOS DE CONFORMIDAD DE SERVICIO</t>
  </si>
  <si>
    <t>Fecha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</si>
  <si>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</si>
  <si>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</si>
  <si>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</si>
  <si>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</si>
  <si>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</si>
  <si>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</si>
  <si>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</si>
  <si>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S/N</t>
  </si>
  <si>
    <t>EQUIPO DE SERVICIOS GENERALES</t>
  </si>
  <si>
    <t xml:space="preserve">ELEONOR E.I.R.L </t>
  </si>
  <si>
    <t>OC-206185</t>
  </si>
  <si>
    <t xml:space="preserve">CORTINSA DE TELA </t>
  </si>
  <si>
    <t>GERENCIA DE GESTION DEL TALENTO HUMANO</t>
  </si>
  <si>
    <t>OC-206375</t>
  </si>
  <si>
    <t>AREA DE METEOROLOGIA AERONAUTICA</t>
  </si>
  <si>
    <t>OC-187833</t>
  </si>
  <si>
    <t>CISTERNAS DE AGUA X 13 M3 PARA LA ESTACION METEOROLOGICA DE LIMA</t>
  </si>
  <si>
    <t>COORDINACION GENERAL</t>
  </si>
  <si>
    <t>CORPORACION P.PONTEX</t>
  </si>
  <si>
    <t>OC-206426</t>
  </si>
  <si>
    <t xml:space="preserve">ADQUISICION DE PITA DE YUTE </t>
  </si>
  <si>
    <t xml:space="preserve">ÁREA DE ALMACENES </t>
  </si>
  <si>
    <t>PAPELERA NACIONAL SA</t>
  </si>
  <si>
    <t>OC-206472</t>
  </si>
  <si>
    <t>UTILES DE ESCRITORIO</t>
  </si>
  <si>
    <t xml:space="preserve">DIMERC PERU SAC </t>
  </si>
  <si>
    <t>OC-206716</t>
  </si>
  <si>
    <t>OC-206717</t>
  </si>
  <si>
    <t>AREA DE RELACIONES LABORALES</t>
  </si>
  <si>
    <t xml:space="preserve">COORPORACION P.PONTEX EIRL </t>
  </si>
  <si>
    <t>OC-206962</t>
  </si>
  <si>
    <t xml:space="preserve">ADQUISICION DE MEDICAMENTOS PARA TOPICO </t>
  </si>
  <si>
    <t xml:space="preserve">CORPORACION DE SERVICENTROS SAC </t>
  </si>
  <si>
    <t>OC-197153</t>
  </si>
  <si>
    <t>GAS NATURAL VEHICULAR-GAS GLP</t>
  </si>
  <si>
    <t>OC-207070</t>
  </si>
  <si>
    <t>SACAGRAPAS</t>
  </si>
  <si>
    <t>GAS NATURAL VEHICULAR-GAS GNV</t>
  </si>
  <si>
    <t>AREA DE REDES COMUNICACIONES Y SOPORTE TECNICO</t>
  </si>
  <si>
    <t>LOEYS SUMINISTRO SAC</t>
  </si>
  <si>
    <t>OC-205429</t>
  </si>
  <si>
    <t xml:space="preserve">LOEYS SUMINISTRO SAC </t>
  </si>
  <si>
    <t>OC-207061</t>
  </si>
  <si>
    <t>UTILES DE OFICINA</t>
  </si>
  <si>
    <t>OC-207110</t>
  </si>
  <si>
    <t>GRUPO MALJHAR SAC</t>
  </si>
  <si>
    <t>OC-207106</t>
  </si>
  <si>
    <t xml:space="preserve">BLOCK D/PAPEL BOND C/ESPIRAL P/TAQUIGRAFIA </t>
  </si>
  <si>
    <t>OC-207109</t>
  </si>
  <si>
    <t xml:space="preserve"> SOBRE MANILA T: A-4</t>
  </si>
  <si>
    <t>ÁREA DE INFRAESTRUCTURA Y TITULACIONES</t>
  </si>
  <si>
    <t>GRUPO LINEA Y PUNTO E.I.R.L.</t>
  </si>
  <si>
    <t>OC-207376</t>
  </si>
  <si>
    <t>SUMINISTRO DE MUEBLES PARA LA GERENCIA DE ADMINISTRACIÓN DE FINANZAS Y ASESORÍA DE LA GERENCIA DE LAS OFICINAS DE LA ALTA DIRECCIÓN SEDE CENTRAL DE CORPAC S.A.</t>
  </si>
  <si>
    <t>OC-207374</t>
  </si>
  <si>
    <t>SUMINISTRO E INSTALACIÓN DE MUEBLES PARA LA SALA DE ESPERA DE LAS OFICINAS OFICINAS DE LA ALTA DIRECCIÓN SEDE CENTRAL DE CORPAC S.A.</t>
  </si>
  <si>
    <t>OC-207373</t>
  </si>
  <si>
    <t>SUMINISTRO DE MUEBLES PARA EL POOL DE SECRETARIAS DE LAS OFICINAS DE LA ALTA DIRECCIÓN SEDE CENTRAL DE CORPAC S.A.</t>
  </si>
  <si>
    <t>GERENCIA DE GESTIÓN AEROPORTUARIA</t>
  </si>
  <si>
    <t>OC-207294</t>
  </si>
  <si>
    <t>ADQUISICIÓN DE PERSIANA VERTICAL</t>
  </si>
  <si>
    <t>ÁREA DE SERVICIOS GENERALES</t>
  </si>
  <si>
    <t>CORPORACION DE SERVICENTROS S.A.C.</t>
  </si>
  <si>
    <t>OC-206686</t>
  </si>
  <si>
    <t>GAS NATURAL VEHICULAR - GAS GLP</t>
  </si>
  <si>
    <t>GAS NATURAL VEHICULAR - GAS GNV</t>
  </si>
  <si>
    <t>EQUIPO MANTENIMIENTO SISTEMAS DE AYUDAS LUMINOSAS Y ENERGÍA ELÉCTRICA</t>
  </si>
  <si>
    <t>OS-203329</t>
  </si>
  <si>
    <t>PAGOS DE RECIBOS ENEL DISTRIBUCIÓN PERU S.A.A. POR CONSUMO DE ENERGÍA ELÉCTRICA EN SUMINISTROS N° 0672981, N° 2416031 Y N° 0954150 MESES DE ENERO A DICIEMBRE 2018</t>
  </si>
  <si>
    <t>GERENCIA DE AEROPUERTOS - ÁREA DE SEGURIDAD</t>
  </si>
  <si>
    <t xml:space="preserve">JORGE ARÍSTIDES ESPINOZA MADAS </t>
  </si>
  <si>
    <t>OS-201213</t>
  </si>
  <si>
    <t>CONTRATACIÓN DE UN CONSULTOR ESPECIALISTA EN SEGURIDAD DE LA AVIACIÓN CIVIL</t>
  </si>
  <si>
    <t>PERUANA DE MOTORS H.G.S.A.C.</t>
  </si>
  <si>
    <t>OS-197065</t>
  </si>
  <si>
    <t>SERVICIO DE MANTENIMIENTO PREVENTIVO Y CORRECTIVO SEGÚN KILOMETRAJE A DOS CAMIONETAS DE MARCA MITSUBISHI</t>
  </si>
  <si>
    <t>$ 315.63</t>
  </si>
  <si>
    <t>ÁREA DE CONTRATOS</t>
  </si>
  <si>
    <t>OS-204644</t>
  </si>
  <si>
    <t>SERVICIO DE PERITAJE GRAFOTÉCNICO PARA EL ÁREA DE CONTRATOS DE LA GERENCIA DE LOGÍSTICA DE CORPAC S.A.</t>
  </si>
  <si>
    <t>ÁREA DE ALMACENES</t>
  </si>
  <si>
    <t>OS-204699</t>
  </si>
  <si>
    <t>SERVICIO SOPORTE FUNCIONAL DEL SISTEMA DE TELEDESPACHO</t>
  </si>
  <si>
    <t>ÓRGANO DE CONTROL INSTITUCIONAL</t>
  </si>
  <si>
    <t>ANGEL LIZARDO BETETA ALBINAGORTA</t>
  </si>
  <si>
    <t>OS-204250</t>
  </si>
  <si>
    <t>CONTRATACIÓN DEL SERVICIO DE UN ABOGADO ESPECIALISTA EN SERVIIOS DE CONTROL GUBERNAMENTAL Y DE FORMULACIÓN DE INFORMES ESPECÍFICOS</t>
  </si>
  <si>
    <t>J.M.RODRIGUEZ AUTOMOTRIZ E.I.R.L.</t>
  </si>
  <si>
    <t>OS-194121</t>
  </si>
  <si>
    <t>SERVICIO DE REPARACIÓN DE LLANTAS (PARCHADO) , BALANCEO DE RUEDAS, SERVICIO CAMBIO DE LLANTAS</t>
  </si>
  <si>
    <t>HANURI S.A.C.</t>
  </si>
  <si>
    <t>OS-203001</t>
  </si>
  <si>
    <t>MANTENIMIENTO DEL ASCENSOR DEL CENTRO DE CONTROL DE TRÁNSITO AÉREO DE CORPAC S.A. POR 12 MESES</t>
  </si>
  <si>
    <t>SISTEMAS DE COMUNICACIONES AERONÁUTICAS</t>
  </si>
  <si>
    <t>OS-205776</t>
  </si>
  <si>
    <t>SERVICIO DE MANTENIMIENTO INTEGRAL DE UPS 20KVA DE ESTACIÓN TRANSMISORA SANTA ROSA</t>
  </si>
  <si>
    <t>MACROSTAR SOCIEDAD COMERCIAL DE RESPONSABILIDAD LIMITADA</t>
  </si>
  <si>
    <t>OS-204805</t>
  </si>
  <si>
    <t>SERVICIO DE MANTENIMIENTO A TORRES DE ANTENA EN ESTACIÓN RECEPTORA CHILLÓN Y ESTACIÓN ATS</t>
  </si>
  <si>
    <t>OS-203985</t>
  </si>
  <si>
    <t>SERVICIO DE ESPECIALISTA EN CONTROL GUBERNAMENTAL DE OBRAS PARA LOS SERVICIOS DE CONTROL SIMULTÁNEO</t>
  </si>
  <si>
    <t>OS-204959</t>
  </si>
  <si>
    <t>SERVICIO DE CONTRATACIÓN DE UN TÉCNICO PARA ARCHIVO DE DOCUMENTACIÓN DEL ÁREA DE CONTRATOS DE LA GERENIA DE LOGÍSTICA</t>
  </si>
  <si>
    <t xml:space="preserve">SERVICIO DE RECOLOCACIÓN  DE FALSO CIELO RASO CON BALDOSAS PARA LOS DIFERENTES AMBIENTES DE LAS OFICINAS DE LA ALTA DIRECCIÓN SEDE CENTRAL DE CORPAC S.A.
 </t>
  </si>
  <si>
    <t>OS-207112</t>
  </si>
  <si>
    <t xml:space="preserve">SERVICIO DE SUMINISTRO E INSTALACIÓN DE TABIQUES DRYWALL TIPO I CONTRAPLACADO CON PLANCHA DE YESO E=1/2 PARA LAS OFICINAS DE LA ALTA DIRECCIÓN SEDE CENTRAL DE CORPAC S.A. </t>
  </si>
  <si>
    <t>OS-206922</t>
  </si>
  <si>
    <t>SERVICIO DE SUMINISTRO E INSTALACIÓN DE PISO VINÍLICO Y LAMINADOS DE LAS OFICINAS DE LA ALTA DIRECCIÓN SEDE CENTRAL DE CORPAC S.A.</t>
  </si>
  <si>
    <t>CONSTRUCCIONES Y SERVICIOS GENERALES "AGA"</t>
  </si>
  <si>
    <t>OS-206931</t>
  </si>
  <si>
    <t>SERVICIO RESANADO. ESTAMPADO Y PINTADO DE MUROS, PORTANTES PAREDES, TABIQUES Y COLUMNAS DE LOS DIFERENTES AMBIENTES DE LAS OFICINAS DE LA ALTA DIRECCIÓN SEDE CENTRAL DE CORPAC S.A.</t>
  </si>
  <si>
    <t>OS-206930</t>
  </si>
  <si>
    <t>SERVICIO ACONDICIONAMIENTO DE AMBIENTES DE LOS DIFERENTES AMBIENTES DE LAS OFICINAS DE LA ALTA DIRECCIÓN DE LA SEDE CENTRAL DE CORPAC S.A.</t>
  </si>
  <si>
    <t>OS-207457</t>
  </si>
  <si>
    <t>SERVICIO ACONDICIONAMIENTO DEL CENTRO DE FOTOCOPIADO, SALA BLACK OFFICE, SALAS ADMINISTRATIVAS Y CONSEJERÍA DE LA ALTA DIRECCIÓN CENTRAL DE CORPAC S.A.</t>
  </si>
  <si>
    <t>OS-207113</t>
  </si>
  <si>
    <t>SERVICIO DE SUMINISTRO E INSTALACIÓN DE TABIQUES DRYWALL TIPO II CONTRAPLACADO DOBLE PLANCHA YESO E=1/2 DOBLE ELEMENTO AISLANTE TERMO ACÚSTICO DE LAS OFICINAS GERENCIA LEGAL, GERENCIA GENERAL, PRESIDENCIAL Y SALA DE DIRECTORIO</t>
  </si>
  <si>
    <t>ÁREA DE ADQUISICIONES</t>
  </si>
  <si>
    <t>WALTER RICARDO DIAZ CARDENAS</t>
  </si>
  <si>
    <t>OS-200830</t>
  </si>
  <si>
    <t xml:space="preserve">SERVICIO PRESENCIA DEL NOTARIO PÚBLICO EN PROCESO DE SELECCIÓN CONVOCADOS POR CORPAC S.A. DE ACUERDO A TÉRMINOS DE REFERENCIA </t>
  </si>
  <si>
    <t>ÁREA DE FACTURACIÓN Y COBRANZAS</t>
  </si>
  <si>
    <t>SENTINEL PERU S.A.</t>
  </si>
  <si>
    <t>OS-199498</t>
  </si>
  <si>
    <t>CONTRATACIÓN DE UNA EMPRESA PRESTADORA DE SERVICIOS DE INFORMACIÓN CREDITICIA Y COMERCIAL DE PERSONAS NATURALES Y JURÍDICAS (CENTRAL DE RIESGO)</t>
  </si>
  <si>
    <t>ÁREA DE DESARROLLO DE PERSONAL - GERENCIA DE GESTIÓN DEL TALENTO HUMANO</t>
  </si>
  <si>
    <t>TALENTO HUMANO V&amp;O VASVAL CONSULTORES Y ASESORES</t>
  </si>
  <si>
    <t>OS-204978</t>
  </si>
  <si>
    <t>SERVICIO DE PROCESO DE SELECCIÓN DE 03 PUESTOS GERENCIALES PARA CORPAC S.A.</t>
  </si>
  <si>
    <t>OS-206928</t>
  </si>
  <si>
    <t>SERVICIO SUMINISTRO E INSTALACIONES ELÉCTRICAS PARA LOS DIFERENTES AMBIENTES DE LAS OFICINAS DE LA ALTA DIRECCIÓN SEDE CENTRAL DE CORPAC S.A.</t>
  </si>
  <si>
    <t>SERVICIOS GENERALES "LUCCA"</t>
  </si>
  <si>
    <t>OS-206927</t>
  </si>
  <si>
    <t>SERVICIO DE SUMINISTRO E INSTLACIÓN DE FALSO CIELO RASO PARA LAS OFICINAS DE LA ALTA DIRECCIÓN SEDE CENTRAL DE CORPAC S.A.</t>
  </si>
  <si>
    <t>OS-206921</t>
  </si>
  <si>
    <t>SERVICIO DE SUMINISTRO E INSTALACIÓN DE PANELES LED PARA LOS DIFERENTES AMBIENTES DE LAS OFICINAS DE LA ALTA DIRECCIÓN SEDE CENTRAL DE CORPAC S.A.</t>
  </si>
  <si>
    <t>ARACELI RIMARI FLORES</t>
  </si>
  <si>
    <t>OS-204952</t>
  </si>
  <si>
    <t>CONTRATACIÓN DEL SERVICIO DE UN ASISTENTE EN AUDITORÍA PARA APOYO EN LABORES DE CONTROL GUBERNAMENTAL</t>
  </si>
  <si>
    <t>PACIFIC ALLIANCE GROUP S.A.C</t>
  </si>
  <si>
    <t>OS-205394</t>
  </si>
  <si>
    <t>SERVICIO DE CONSULTORÍA PARA ESTUDIO TÉCNICO OPERATIVO SOBRE CONDICIONES DE RADIOPROPAGACIÓN EN LA ESTACIÓN RECEPTORA CHILLÓN</t>
  </si>
  <si>
    <t>EQUIPO GENERACIÓN ELÉCTRICA Y AIRE ACONDICIONADO</t>
  </si>
  <si>
    <t>SEDAPAL</t>
  </si>
  <si>
    <t>OS-203871</t>
  </si>
  <si>
    <t>SUMINISTRO DE AGUA ESTACIÓN TRANSMISORA SANTA ROSA MESES DE FEBRERO A DICIEMBRE 2018</t>
  </si>
  <si>
    <t>SERVICIOS GENERALES FELPAR S.A.C</t>
  </si>
  <si>
    <t>OS-195108</t>
  </si>
  <si>
    <t>CONFECCIÓN Y SUMINISTRO DE TARJETAS DE PRESENTACIÓN PARA EJECUTIVOS Y FUNCIONARIOS DE CORPAC S.A.</t>
  </si>
  <si>
    <t>COORDINACIÓN GENERAL</t>
  </si>
  <si>
    <t>DP COMUNICACIONES S.A.C.</t>
  </si>
  <si>
    <t>OS-199398</t>
  </si>
  <si>
    <t>CONTRATACIÓN DEL SERVICIO DE MONITOREO DE MEDIOS PARA CORPAC S.A.</t>
  </si>
  <si>
    <t>OS-197261</t>
  </si>
  <si>
    <t>SERVICIO DE RASTREO POR SISTEMA DE GPS POR EL PERIODO DE 24 MESES DE 13 VEHÍCULOS</t>
  </si>
  <si>
    <t>OS-206394</t>
  </si>
  <si>
    <t>SERVICIO DE RASTREO POR SISTEMA DE GPS POR EL PERIODO DE 24 MESES DE 35 VEHÍCULOS</t>
  </si>
  <si>
    <t>3° TRIMESTRE-2018</t>
  </si>
  <si>
    <t>OC 207747</t>
  </si>
  <si>
    <t>20565416759</t>
  </si>
  <si>
    <t>20431995281</t>
  </si>
  <si>
    <t>20548662321</t>
  </si>
  <si>
    <t>20505455712</t>
  </si>
  <si>
    <t>20256498422</t>
  </si>
  <si>
    <t>20472687531</t>
  </si>
  <si>
    <t>20101308678</t>
  </si>
  <si>
    <t>20543744451</t>
  </si>
  <si>
    <t>20603351224</t>
  </si>
  <si>
    <t>OC 207767</t>
  </si>
  <si>
    <t>SERVICIOS GENERALES QUICU E.I.R.L</t>
  </si>
  <si>
    <t>POLYSISTEMAS CORP S.A.C</t>
  </si>
  <si>
    <t>MISURBAS S.A.C.</t>
  </si>
  <si>
    <t>CISTRONIX PERU S.A.C.</t>
  </si>
  <si>
    <t>R. DOY INDUSTRIAL S.A.C.</t>
  </si>
  <si>
    <t>CIA INDUSTRIAL CONTINENTAL S.R.L.</t>
  </si>
  <si>
    <t>SERPROCOM PERU S.A.C.</t>
  </si>
  <si>
    <t>TECFILE S.A.C</t>
  </si>
  <si>
    <t>OS 207770</t>
  </si>
  <si>
    <t>CORPORACION SELECTRONICS SOCIEDAD ANONIMA CERRADA</t>
  </si>
  <si>
    <t>REYES VICENTE ALESSANDRA MILAGROS</t>
  </si>
  <si>
    <t>NEWS MONITOR S.A.C.</t>
  </si>
  <si>
    <t>RIMAC  SEGUROS Y REASEGUROS S.A.</t>
  </si>
  <si>
    <t>SOTO VIDARTE MANUEL ENRIQUE</t>
  </si>
  <si>
    <t>LAY FERRATO  JUAN RICARDO</t>
  </si>
  <si>
    <t>LAY ABOGADOS E.I.R.L</t>
  </si>
  <si>
    <t>SOLUCIONES INTEGRALES E INNOVACIONESTECNOLÓGICAS DEL PERÚ S.A.C.</t>
  </si>
  <si>
    <t>NILDA MAVEL LINARES TERAN</t>
  </si>
  <si>
    <t>PIMENTEL ENCISO FREDY VICTOR</t>
  </si>
  <si>
    <t>SALMON CORP S.A.C.</t>
  </si>
  <si>
    <t>ASOCIACION PERUANA DE RECURSOS HUMANOS - APERHU</t>
  </si>
  <si>
    <t>LARA COTOHUANCA YAMPIER</t>
  </si>
  <si>
    <t>ISETEK S.A.</t>
  </si>
  <si>
    <t>ROSPIGLIOSI SILVA EDWAL JULIO</t>
  </si>
  <si>
    <t>PASCUAL RAMOS LARRY HILDEBRANDO</t>
  </si>
  <si>
    <t>MENDOZA VALDIVIESO LUIS ALBERTO</t>
  </si>
  <si>
    <t>DATOS TECNICOS S.A.</t>
  </si>
  <si>
    <t>ESPINOZA MADAS JORGE ARISTIDES</t>
  </si>
  <si>
    <t>SENTINEL PERU S.A</t>
  </si>
  <si>
    <t>VERASTEGUI VILLAR, JUAN CARLOS</t>
  </si>
  <si>
    <t>JOSE ALEJANDRO OCHOA LOPEZ</t>
  </si>
  <si>
    <t>MULTISERVICIOS GRIMALDO H E.I.R.L.</t>
  </si>
  <si>
    <t>TEMPUTRONIC S.A.C.</t>
  </si>
  <si>
    <t>MAPFRE PERU COMPAÑIA DE SEGUROS Y REASEGUROS S.A.</t>
  </si>
  <si>
    <t>J.LI REPRESENTACIONES E.I.R.L.</t>
  </si>
  <si>
    <t>PASUL INVERSIONES LA LUZ S.A.C.</t>
  </si>
  <si>
    <t>LIFT PART &amp; SERVICE S.A.C.</t>
  </si>
  <si>
    <t>MAYHUASCA HUAMAN RICARDO DAVID</t>
  </si>
  <si>
    <t>CASTRO SOTO ALEXIS ARTURO</t>
  </si>
  <si>
    <t>ROJAS GAMBOA ROSARIO</t>
  </si>
  <si>
    <t>TELLO PAGAZA ELIO LEONIDAS</t>
  </si>
  <si>
    <t>20519398088</t>
  </si>
  <si>
    <t>10068472178</t>
  </si>
  <si>
    <t>10725342441</t>
  </si>
  <si>
    <t>20521012715</t>
  </si>
  <si>
    <t>20100041953</t>
  </si>
  <si>
    <t>10166726935</t>
  </si>
  <si>
    <t>10402200699</t>
  </si>
  <si>
    <t>20603387652</t>
  </si>
  <si>
    <t>20600000293</t>
  </si>
  <si>
    <t>10083449450</t>
  </si>
  <si>
    <t>10086593772</t>
  </si>
  <si>
    <t>20417494406</t>
  </si>
  <si>
    <t>20161772373</t>
  </si>
  <si>
    <t>20513741007</t>
  </si>
  <si>
    <t>10466506741</t>
  </si>
  <si>
    <t>20100862132</t>
  </si>
  <si>
    <t>10167564807</t>
  </si>
  <si>
    <t>10077578043</t>
  </si>
  <si>
    <t>10258292745</t>
  </si>
  <si>
    <t>20336260702</t>
  </si>
  <si>
    <t>10079612087</t>
  </si>
  <si>
    <t>20525138985</t>
  </si>
  <si>
    <t>10407773824</t>
  </si>
  <si>
    <t>10401369533</t>
  </si>
  <si>
    <t>10092700327</t>
  </si>
  <si>
    <t>20507891366</t>
  </si>
  <si>
    <t>20202380621</t>
  </si>
  <si>
    <t>20510675097</t>
  </si>
  <si>
    <t>10077897718</t>
  </si>
  <si>
    <t>20545062284</t>
  </si>
  <si>
    <t>20416496405</t>
  </si>
  <si>
    <t>10400346475</t>
  </si>
  <si>
    <t>10712281109</t>
  </si>
  <si>
    <t>10079244819</t>
  </si>
  <si>
    <t>10072102962</t>
  </si>
  <si>
    <t>OC 207810</t>
  </si>
  <si>
    <t>OC 207856</t>
  </si>
  <si>
    <t>OC 207860</t>
  </si>
  <si>
    <t>OC 207864</t>
  </si>
  <si>
    <t>OC 207976</t>
  </si>
  <si>
    <t>OC  207990</t>
  </si>
  <si>
    <t>OC 208377</t>
  </si>
  <si>
    <t>OC 208378</t>
  </si>
  <si>
    <t>OC 208446</t>
  </si>
  <si>
    <t>OC 208447</t>
  </si>
  <si>
    <t>OC 208448</t>
  </si>
  <si>
    <t>OC 208449</t>
  </si>
  <si>
    <t>OC 208463</t>
  </si>
  <si>
    <t>OC 208735</t>
  </si>
  <si>
    <t>OC 208780</t>
  </si>
  <si>
    <t>OC 208802</t>
  </si>
  <si>
    <t>OC 208841</t>
  </si>
  <si>
    <t>OC 209034</t>
  </si>
  <si>
    <t>OC 209162</t>
  </si>
  <si>
    <t>OC 209218</t>
  </si>
  <si>
    <t>OC 209223</t>
  </si>
  <si>
    <t>OC 209290</t>
  </si>
  <si>
    <t>OC 209373</t>
  </si>
  <si>
    <t>OC 209386</t>
  </si>
  <si>
    <t>OC 209592</t>
  </si>
  <si>
    <t>OS 207803</t>
  </si>
  <si>
    <t>OS 207804</t>
  </si>
  <si>
    <t>OS 207805</t>
  </si>
  <si>
    <t>OS 207806</t>
  </si>
  <si>
    <t>OS 207831</t>
  </si>
  <si>
    <t>OS 207832</t>
  </si>
  <si>
    <t>OS 207838</t>
  </si>
  <si>
    <t>OS 207840</t>
  </si>
  <si>
    <t>OS 207857</t>
  </si>
  <si>
    <t>OS 207902</t>
  </si>
  <si>
    <t>OS 207906</t>
  </si>
  <si>
    <t>OS 207911</t>
  </si>
  <si>
    <t>OS 207914</t>
  </si>
  <si>
    <t>OS 207925</t>
  </si>
  <si>
    <t>OS 208014</t>
  </si>
  <si>
    <t>OS 208106</t>
  </si>
  <si>
    <t>OS 208136</t>
  </si>
  <si>
    <t>OS 208137</t>
  </si>
  <si>
    <t>OS 208212</t>
  </si>
  <si>
    <t>OS 208213</t>
  </si>
  <si>
    <t>OS 208276</t>
  </si>
  <si>
    <t>OS 208365</t>
  </si>
  <si>
    <t>OS 208418</t>
  </si>
  <si>
    <t>OS 208450</t>
  </si>
  <si>
    <t>OS 208518</t>
  </si>
  <si>
    <t>OS 208525</t>
  </si>
  <si>
    <t>OS 208603</t>
  </si>
  <si>
    <t>OS 208606</t>
  </si>
  <si>
    <t>OS 208678</t>
  </si>
  <si>
    <t>OS 208712</t>
  </si>
  <si>
    <t>OS 208713</t>
  </si>
  <si>
    <t>OS 208773</t>
  </si>
  <si>
    <t>OS 208787</t>
  </si>
  <si>
    <t xml:space="preserve">ADQUISICION E INSTALACION DE CORTINA EN EL DORMITORIO DEL CENTRO DE CONTROL AEREO </t>
  </si>
  <si>
    <t xml:space="preserve">ADQUISICION DE MOTA PARA PIZARRA ACRILICA </t>
  </si>
  <si>
    <t xml:space="preserve">ADQUISICION DE HERRAMIENTAS Y EQUIPOS PARA VEHICULOS PROPIEDAD CORPAC </t>
  </si>
  <si>
    <t>ADQUISICION DE MATERIALES PARA MANTENIMIENTO DE EQUIPOS SALA ATS</t>
  </si>
  <si>
    <t>ADQUISICION DE BOMBINAS DE PAPEL BOND PARA PLOTTER HP T3500</t>
  </si>
  <si>
    <t>ADQUISICION DE TARJETAS DE PVC APRA IDENTIFICACIONES /CR-80</t>
  </si>
  <si>
    <t>ADQUISICION DE MATERIALES Y ACCESOS UTP CATEGORIA 6A</t>
  </si>
  <si>
    <t xml:space="preserve">ADQ. PAPEL HIGENICO JUMBO X 550 METROS </t>
  </si>
  <si>
    <t>ADQUISICION DE SILLAS DE RUEDAS PARA EL TOPICO DEL SEGURO MEDICO FAMILIAR DE CORPAC SA</t>
  </si>
  <si>
    <t>ADQ. DISCO SAS-SISTEMA DE CONTROL AEREO</t>
  </si>
  <si>
    <t>ADQ.FUENTE DE PODER HOT-PLUG PARA SERVIDORES</t>
  </si>
  <si>
    <t>ADQ. MEMORIA DDR3 133 MHZ DE 4 GB PC-10600</t>
  </si>
  <si>
    <t>ADQ.TARJETA GRAFICA CON SALIDA DVI</t>
  </si>
  <si>
    <t xml:space="preserve">ADQUISICION DE UNA TABLET Y FUNDA PORTATIL </t>
  </si>
  <si>
    <t xml:space="preserve">ADQUISICIÓN DE CAMAROTES </t>
  </si>
  <si>
    <t xml:space="preserve">ADQUISICIÓN DE REFRIGERANTE ANTIOXIDANTE PARA RADIADOR DE LOS GRUPO ELECTROGENOS DE LAS ESTACIONES PERIFERICAS DEL AEROPUERTO JORGE CHAVEZ Y LAS ESTACIONES VOR </t>
  </si>
  <si>
    <t xml:space="preserve">ADQUISICION DE COLCHONES PARA LAS  SALAS DE DESCANSO NCTA Y LA TORRE DE CONTROL </t>
  </si>
  <si>
    <t xml:space="preserve">ADQUISICIÓN DE RADIO TRANSMISOR RECEPTOR VHF PORTATIL </t>
  </si>
  <si>
    <t>COLCHON DE RESORTE DE 90 CM X 190 CM X 25 CM</t>
  </si>
  <si>
    <t>SILLA DE RUEDAS STANDARD</t>
  </si>
  <si>
    <t>ESTANTE DE ANGULO RANURADO  DE (06) PANELES S/ESPECIFICACION</t>
  </si>
  <si>
    <t>ADQUISICION DE GAS LICUADO (GL) PARA LOS VEHICULOS DE LA SEDE CENTRAL</t>
  </si>
  <si>
    <t>PAPEL HP UNIVERSAL (610 MM X 45.2 M) BOBINA</t>
  </si>
  <si>
    <t>SERV. DESMON. APAR. ELECT, CIELO RASO Y DEMOL. TABIQ. MATER.TRIPLAY, DRYWALL Y OTROS, ACARREO Y ELIM. OFICINAS ALT. DIRECC SEDE CENTRAL CORPAC  S. A.</t>
  </si>
  <si>
    <t>SERVICIO PLAN Y MONITOREO DE MODELO DE GESTION DE RECURSOS HUMANOS</t>
  </si>
  <si>
    <t>SERVICIO DE MANTENIMIENTO Y REPARACIÓN DE CINCO UPS</t>
  </si>
  <si>
    <t>CONTRATACIÓN DEL SERVICIO DE UN INGENIERO CIVIL QUE EFECTUE LABORES INHERENTES AL CONTROL GUBERNAMENTAL</t>
  </si>
  <si>
    <t>SERVICIO ALINEAMIENTO DE PROCESOS DE INDUCCION Y CAPACITACIÓN</t>
  </si>
  <si>
    <t>ACONDICIONAMIENTO DE ESCRITORIO DEL DESPACHO DE LA GERENCIA DE FINANZAS</t>
  </si>
  <si>
    <t>SERVICIO GESTION DEL DIAGNOSTICO EDIFICIOS EXISTENTES Y RECOPILACION DE SERVICIOS DE MANTENIMIENTO DE EDIFICACIONES SEDES ARPOR. ADM. POR CORPAC S.A.</t>
  </si>
  <si>
    <t>CONTRATACION DEL SERVICIO DE MONITOREO DE MEDIOS A PARTIR DEL  DEL 26.12.2018 AL 25.12.2019</t>
  </si>
  <si>
    <t>SERVICIO DE MANTENIMIENTO DEL SISTEMA DE UTILIZACION MT 10 KV. ESTACION SANTA ROSA - AEROPUERTO INTERNACIONAL JORGE CHAVEZ</t>
  </si>
  <si>
    <t>ADQUISICION  DE TRES  EJEMPLARES (03) DIARIO EL PERUANO</t>
  </si>
  <si>
    <t>TRES SUSCRIPCIONES ANUALES DIARIO EL COMERCIO</t>
  </si>
  <si>
    <t>SUSCRIPCION ANUAL DE DOS REVISTAS CARETAS</t>
  </si>
  <si>
    <t>TRES  (3) SUSCRIPCIONES ANUALES DIARIO GESTION</t>
  </si>
  <si>
    <t>SERVICIO DE ESTUDIO DE CLIMA LABORAL</t>
  </si>
  <si>
    <t>SERVICIO: CONTRATACIÓN DE LOCADOR DE SERVICIOS ADMINISTRATIVOS VEHICULARES SEGUN TERMINOS DE REFERENCIA</t>
  </si>
  <si>
    <t>CONTRATACIÓN DE ASESOR LEGAL EXTERNO QUE PATROCINE A CORPAC S.A. EN PROCESO JUDICIAL SOBRE ANULACIÓN DE LAUDO ARBITRAL SEGUIDO CON MERA REPRESENTACION</t>
  </si>
  <si>
    <t>SERVICIO DE CONTRATACIÓN  DE ASESORIA LEGAL PARA IMPLEMENTACIÓN DEL LINEAMIENTO PARA EL CUMPLIMIENTO DE OBLIGACIONES Y COMPROMISOS DE CORPAC S.A.</t>
  </si>
  <si>
    <t>SERVICIO FORTALECIMIENTO Y ALINEAMIENTO CULTURAL</t>
  </si>
  <si>
    <t>CONTRATACIÓN DEL SERVICIO DE APOYO TÉCNICO EN LA IMPLEMENTACIÓN DE ACTIVIDADES DEL PLAN DE TRABJO 2018 PARA LA GESTIÓN DEL SISTEMA DE CONTROL INTERNO</t>
  </si>
  <si>
    <t>LIQUIDACION DEL SERVICIO DE CONFECCION Y SUMINISTRO DE SELLOS PARA  CORPAC SA</t>
  </si>
  <si>
    <t>CONTRATACION SERVICIO ANALISIS,ELABORACION DE DOCUMENTACION DENTRO PROGRAMA USOAP</t>
  </si>
  <si>
    <t>CONTRATACIÓN DE UNA EMPRESA ESPECIALIZADA PARA EL PROCESO DE SELECCIÓN DE 01 PUESTO GERENCIAL PARA CORPAC S.A.</t>
  </si>
  <si>
    <t xml:space="preserve">CAMBIO DE REPUESTO Y MNATENIMIENTO INTEGRAL DE LA IMPRESORA ASIGNADA A LA OFICINA DE IDENTIFICACIOENS OTORGADAS AL PERSONAL DE CORPAC SA </t>
  </si>
  <si>
    <t>SERVICIO PARA RENOVACIÓN DE SUSCRIPCIÓN ANUAL DE ACTUALIZACIÓN EN LA GESTIÓN DEL TALENTO HUMANO</t>
  </si>
  <si>
    <t>SERVICIO DE ALQUILER DE RED ELECTRICA TEMPORAL PARA ESTACION RADAR PSR DE CORPAC S.A. EN EL AEROPUERTO INTERNACIONAL JORGE CHAVEZ</t>
  </si>
  <si>
    <t>SERVICIO SUMINISTRO Y COLOCACION DE CERCO PERIMETRICO EN LOS TERRENOS DE ESTACION BUJAMA</t>
  </si>
  <si>
    <t>PAGO SERVICIO FIJO LINEA PLUS DEL MES DE JULIO RECIBO N°.0004-967713005</t>
  </si>
  <si>
    <t xml:space="preserve">SERVICIO MANTENIMIENTO Y CALIBRACION DE EQUIPO DE POSICIONAMIENTO SATELITAL  R-8 GPS  R-10 GPS </t>
  </si>
  <si>
    <t>CONTRATACIÓN PARA EL APOYO EN EJECUCIÓN DEL PAC 2018</t>
  </si>
  <si>
    <t>SERVICIO DE MANTENIMIENTO DE CIELO RASO EN LAS OFICINAS DE ASUNTOS JURIDICOS DE LA ZONA SUR DE CORPAC S.A.</t>
  </si>
  <si>
    <t>ADQ.DE SERVICIO DE ACCESO MODULOS DEL SISTEMA DE DATOS EN EL MERCADO FINANCIERO NACIONAL 2018.</t>
  </si>
  <si>
    <t>CONTRATACION DEL SERVICIO TECNICO ESPECIALISTA EN SEGURIDAD DE LA AVIACION CIVIL  POR UN PERIODO DE 07 (SIETE)  MESES</t>
  </si>
  <si>
    <t>CONTRATACION DE UNA EMPRESA PRESTADORA DE SERVICIOS DE INFORMAC ION CREDITICIA Y COMERCIAL DE PERSONAS NATURALES Y JURIDICAS (CENTRAL DE RIESGO)</t>
  </si>
  <si>
    <t>CONTRATACION DE UN TECNICO EN ARCHIVO QUE BRINDE EL SERVICIO DE ARCHIVO DE DOCUMENTACION DE LA GERENCIA DE LOGISTICA</t>
  </si>
  <si>
    <t>CONTRATACIÓN PARA EL APOYO EN CONVOCATORIAS  DE LOS PROCEDIMIENTOS DE SELECCIÓN P.A.C. 2018</t>
  </si>
  <si>
    <t>CONTRATACIÓN DE PRESENCIA DE NOTARIO PÚBLICO EN PROCESOS DE SELECCIÓN CONVOCADOS POR CORPAC S.A.</t>
  </si>
  <si>
    <t>SERVICIO  DE REUBICACION DE UNIDADES CONDENSADORAS, CANALIZACION DE TUBERIAS DE REFRIGERANTE, REUBICACION Y EMPOTRADO DE TUBERIAS DE DRENAJE Y FABRICACION DE LAVADERO PARA FILTROS DE EQUIPOS DE AIRE ACONDICIONADO DEL NCCTA</t>
  </si>
  <si>
    <t>PAGO SERVICIO FIJO LINEA PLUS DEL MES DE AGOSTO RECIBO N° 0004 - 969737359</t>
  </si>
  <si>
    <t>MANTENIMIENTO PREVENTIVO Y CORRECTIVO PARA 07 TERMINALES DE CONTROL DE ASISTENCIA MARCA TEMPUS POR CUATRO MESES</t>
  </si>
  <si>
    <t>CONTRATACION DEL SEGURO OBLIGATORIO DE ACCIDENTE DE TRANSITO - SOAT  PARA TODA LA FLOTA VEHICULAR DE CORPAC S.A., POR EL PERIODO DE DOCE (12) MESES.</t>
  </si>
  <si>
    <t>SERVICIO DE CERTIFICACIÓN Y CALIBRACIÓN DE EQUIPOS E INSTRUMENTOS DEL ÁREA DE INSPECCIÓN EN VUELO Y ENSAYOS EN TIERRA</t>
  </si>
  <si>
    <t>CONTRATACIÓN DE UN ABOGADO CON EXPERIENCIA EN CONTROL GUBERNAMENTAL</t>
  </si>
  <si>
    <t>TAPIZADO Y MANTENIMIENTO GENERAL DE UN SILLON EJECUTIVO COLOR NEGRO CON N°PLACA INV.01-008614 Y CODIGO BARRAS: 1104133.</t>
  </si>
  <si>
    <t>SERVICIO MANTENIMIENTO PREVENTIVO O CORRECTIVO PERIODO DOS AÑOS, EQUIPO APILADORA ELECTRICA AUTOPROPULSADO DE ACUERDO MANUAL DE MANTENIMIENTO</t>
  </si>
  <si>
    <t>CONTRATACIÓN PARA EL APOYO EN CONVOCATORIAS DE LOS PROCEDIMIENTOS DE SELECCIÓN  P.A.C. 2018</t>
  </si>
  <si>
    <t>SERVICIO SOPORTE INFORMATICO A USUARIOS DE CORPAC S.A</t>
  </si>
  <si>
    <t>SERVICIO DE COFFEE BREAK DIAS DEL 19 AL 21/09/2018</t>
  </si>
  <si>
    <t>SERVICIO DE HABILITACION DE UNA RED DE DESAGUE PARA LOS SERVICIOS HIGIENICOS DE VARONES DE LA TORRE DE CONTROL  AEROPUERTO INTERNACIONAL JORGE CHAVEZ.</t>
  </si>
  <si>
    <t>SERVICIO DE MANTENIMIENTO DE CIELO RASO EN LAS OFICINAS DE ASUNTOS JURIDICOS DE CORPAC S.A.</t>
  </si>
  <si>
    <t>SERVICIO CONSULTORIA ACTUALIZACION DEL EXPEDIENTE TECNICO DE LA OBRA CONSTRUCCIÓN DEL CERCO PERIMETRICO DEL AEROPUERTO DE RIOJA.</t>
  </si>
  <si>
    <t>CONTRATACIÓN ABOGADO ESPECIALIZADO EN DERECHO PROCESAL CIVIL QUE PATROCINE A CORPAC SA EN PROCESO JUDICIAL SOBRE ANULACIÓN DE LAUDO CONSORCIO IMESAPI.</t>
  </si>
  <si>
    <t>EXTENSION DE VIGENCIA DE POLIZA DE VEHICULOS N° 2001-740273 HASTA EL 28.11.2018 A LAS 23:59 HORAS</t>
  </si>
  <si>
    <t>OS 208811</t>
  </si>
  <si>
    <t>OS 208837</t>
  </si>
  <si>
    <t>OS 208866</t>
  </si>
  <si>
    <t>OS 208883</t>
  </si>
  <si>
    <t>OS 208954</t>
  </si>
  <si>
    <t>OS 208961</t>
  </si>
  <si>
    <t>OS 208962</t>
  </si>
  <si>
    <t>OS 208973</t>
  </si>
  <si>
    <t>OS 209042</t>
  </si>
  <si>
    <t>OS 209189</t>
  </si>
  <si>
    <t>OS 209191</t>
  </si>
  <si>
    <t>OS 209211</t>
  </si>
  <si>
    <t>OS 209214</t>
  </si>
  <si>
    <t>OS 209233</t>
  </si>
  <si>
    <t>OS 209235</t>
  </si>
  <si>
    <t>OS 209262</t>
  </si>
  <si>
    <t>OS 209294</t>
  </si>
  <si>
    <t>OS 209297</t>
  </si>
  <si>
    <t>OS 209370</t>
  </si>
  <si>
    <t>OS 209384</t>
  </si>
  <si>
    <t>OS 209385</t>
  </si>
  <si>
    <t>OS 209389</t>
  </si>
  <si>
    <t>OS 209594</t>
  </si>
  <si>
    <t>OS 209654</t>
  </si>
  <si>
    <t>OC 209602</t>
  </si>
  <si>
    <t>IMPRESORA TERMICA DE FRANJAS DE VUELO</t>
  </si>
  <si>
    <t>OS 209664</t>
  </si>
  <si>
    <t>BORRADOR BLANCO TAMAÑO GRANDE</t>
  </si>
  <si>
    <t xml:space="preserve">S/. 17.94
</t>
  </si>
  <si>
    <t>ADQUISICIÓN E INSTALACIÓN DE CORTINA BLACK OUT EN EL DORMITORIO N° 27 DEL NCCTA</t>
  </si>
  <si>
    <t>GRAFITECH GLOBAL SOLUTIONS S.A.C</t>
  </si>
  <si>
    <t>GRUPO FERNELLY S.A.C.</t>
  </si>
  <si>
    <t>MOTA P/PIZARRA ACRÍLICA</t>
  </si>
  <si>
    <t>29.08.2018</t>
  </si>
  <si>
    <t>CORPORACION P.PONTEX E.I.R.L.</t>
  </si>
  <si>
    <t>DIBRISO S.A.</t>
  </si>
  <si>
    <t>PIZATEC S.A.C.</t>
  </si>
  <si>
    <t>SERVICIOS GENERALES QUICU E.I.R.L.</t>
  </si>
  <si>
    <t>CORPORACION SADCITEC S.A.C.</t>
  </si>
  <si>
    <t>SEGURIDAD INGENIERIA Y CONTROL S.A.C. - SEINCO</t>
  </si>
  <si>
    <t>GUTTEMS S.A.C.</t>
  </si>
  <si>
    <t>SERVICIO RESPONSABLE A LA INDUSTRIA S.A.C.</t>
  </si>
  <si>
    <t>ALDA REFRIGERACIÓN S.R.L.</t>
  </si>
  <si>
    <t>CASOLI S.A.C.</t>
  </si>
  <si>
    <t>BAWERKS DEL PERU S.A.C</t>
  </si>
  <si>
    <t>PAPELERA NACIONAL S.A.</t>
  </si>
  <si>
    <t>POLYSISTEMAS CORP S.A.C.</t>
  </si>
  <si>
    <t>TRANSPORTE YEISON S.A.C.</t>
  </si>
  <si>
    <t>ÁREA DE SISTEMAS DE VIGILANCIA AÉREA</t>
  </si>
  <si>
    <t>ÁREA DE SERVICIOS DE TRÁNSITO AÉREO</t>
  </si>
  <si>
    <t>ÁREA DE METEOROLOGÍA AERONÁUTICA</t>
  </si>
  <si>
    <t>ÁREA DE REDES COMUNICACIONES Y SOPORTE TÉCNICO</t>
  </si>
  <si>
    <t>ÁREA DE SISTEMAS DE NAVEGACIÓN AÉREA</t>
  </si>
  <si>
    <t>GERENCIA DE TECNOLOGÍA DE LA INFORMACIÓN Y COMUNICACIONES</t>
  </si>
  <si>
    <t>ÁREA DE RELACIONES LABORALES</t>
  </si>
  <si>
    <t>ÁREA DE  SERVICIOS GENERALES</t>
  </si>
  <si>
    <t xml:space="preserve">ÁREA DE SERVICIOS GENERALES </t>
  </si>
  <si>
    <t>ÁREA DE SEGURIDAD DE LA GERENCIA CENTRAL DE AEROPUERTOS</t>
  </si>
  <si>
    <t xml:space="preserve">OFICINA DE IDENTIFICACIÓN - ÁREA DE SEGURIDAD DE LA GERENCIA CENTRAL DE AEROPUERTOS </t>
  </si>
  <si>
    <t>ÁREA DE SISTEMAS DE COMUNICACIONES AREONÁUTICAS</t>
  </si>
  <si>
    <t>ADQUISICIÓN DE MATERIALES DE LIMPIEZA (MASCARILLAS, GUANTES, GEL Y ALCOHOL)</t>
  </si>
  <si>
    <t>IMPRESORA TÉRMICA DE FRANJAS DE VUELO</t>
  </si>
  <si>
    <t>PIZARRA ACRÍLICA BLANCA, PIZARRA ACRÍLICA RODANTE Y PIZARRA ACRÍLICA RODANTE MAGNÉTICA</t>
  </si>
  <si>
    <t>TIJERA METÁLICA</t>
  </si>
  <si>
    <t>CISTERNAS DE AGUA x 13 M3 PARA LA ESTACIÓN METEOROLÓGICA DE LIMA</t>
  </si>
  <si>
    <t>ADQUISICIÓN DE EQUIPO DE SOLDADURA AUTÓGENA PARA INSTALACIÓN, REPARACIÓN Y MANTENIMIENTO DE EQUIPOS DE AIRE ACONDICIONADO</t>
  </si>
  <si>
    <t>ADQUISICION DE 03 CARTUCHOS DE IMPRESORA HP COLOR LASER JET CP4525</t>
  </si>
  <si>
    <t>CINTA ADHESIVA LUZVIR S.A.C.</t>
  </si>
  <si>
    <t>ADQUISICIÓN E INSTALACIÓN POR REPOSICIÓN DE CÁMARA DE VIGILANCIA PARA EL ÁREA DE ALMACENES Y CÁMARA DE GRABACIÓN CON MEMORIA PARA LA SALA DE LICITACIONES</t>
  </si>
  <si>
    <t>ADQUISICIÓN DE 20 UNIDADES DE PAPEL BOND DE 1067MMX45.7M (42 PULG. X 150 PIES) P/PLOTTER</t>
  </si>
  <si>
    <t>CORTINAS ENROLLABLES ROLLER</t>
  </si>
  <si>
    <t xml:space="preserve">ALFOMBRA MODULAR </t>
  </si>
  <si>
    <t>ADQUISICIÓN DE 25 BOBINAS DE PAPEL BOND DE 90 GRM. DE (91.4CMS x100 MTS) MARCA BAHÍA PARA EL PLOTTER HP DESIGNJET SERIE T3500</t>
  </si>
  <si>
    <t>ADQUISICIÓN DE 05 BOBINAS DE PAPEL HP UNIVERSAL (610M x 45.7M) PARA EL PLOTTER HP DESIGNJET SERIE T 3500</t>
  </si>
  <si>
    <t xml:space="preserve">ADQUISICIÓN DE PAPEL TOALLA DOBLE HOJA </t>
  </si>
  <si>
    <t>ADQUISICIÓN DE EQUIPOS DE AIRE ACONDICIONADO PARA AIS ARO Y PRONÓSTICOS</t>
  </si>
  <si>
    <t xml:space="preserve">MATERIALES Y ACCESORIOS UTP CATEGORÍA 6A </t>
  </si>
  <si>
    <t>SUMINISTRO DE LLANTA</t>
  </si>
  <si>
    <t>ADQUISICIÓN DE HERRAMIENTAS Y EQUIPOS BÁSICOS PARA VEHÍCULOS DE PROPIEDAD DE CORPAC S.A.</t>
  </si>
  <si>
    <t>ADQUISICIÓN DE UN TONER PARA IMPRESORA HP LASER JET P2055 DN</t>
  </si>
  <si>
    <t xml:space="preserve">COMPRA DE 20 COMPUTADORAS TODO EN UNO MARCA DELL OPTIPLEX 7450 AIO 7DT75A - 7081SS5 </t>
  </si>
  <si>
    <t>ADQUISICIÓN DE PAPEL HIGIÉNICO JUMBO X 550MT</t>
  </si>
  <si>
    <t>ADQUISICIÓN DE PAPEL TOALLA DOBLE HOJA</t>
  </si>
  <si>
    <t>ÚTILES DE OFICINA</t>
  </si>
  <si>
    <t>ADQUISICIÓN DE 01 TABLETA 2.34 GHZ, 64GB DE 2 GB RAM PANTALLA 10.5 IN - 01 TECLADO FUNDA PORTATIL PARA TABLET DE 10.5 IN (MARCA APPLE)</t>
  </si>
  <si>
    <t>ADQUISICIÓN DE REFRIGERANTE</t>
  </si>
  <si>
    <t>ADQUISICIÓN DE TREINTA (30) GALONES DE PETRÓLEO DIESEL N-2</t>
  </si>
  <si>
    <t>(03) TARJETAS GRÁFICAS CON SALIDA DVI</t>
  </si>
  <si>
    <t xml:space="preserve">MEMORIAS DDR3 1333 MHZ,4GB,PC-10600 </t>
  </si>
  <si>
    <t>ADQUISICIÓN DE TARJETAS DE PVC PARA IDENTIFICACIONES</t>
  </si>
  <si>
    <t>CAMAROTE DE FIERRO 1 1/2 PLAZA</t>
  </si>
  <si>
    <t>ADQUISICIÓN DE SILLA DE RUEDAS ESTANDAR - CON DESCANSA BRAZOS</t>
  </si>
  <si>
    <t>AGUA POTABLE X M3</t>
  </si>
  <si>
    <t>(20) UND DE FUENTES DE PODER PARA SERVIDORES</t>
  </si>
  <si>
    <t>"ADQUISICIÓN DE COLCHONES DE RESORTE DE 90 CM X 190 CM X 25 CM"</t>
  </si>
  <si>
    <t>ADQUISICIÓN DE MATERIALES PARA MANTENIMIENTO DE EQUIPOS DE LA SALA ATS</t>
  </si>
  <si>
    <t>OC 187883</t>
  </si>
  <si>
    <t>OC 195343</t>
  </si>
  <si>
    <t>OC 207990</t>
  </si>
  <si>
    <t>OC 202891</t>
  </si>
  <si>
    <t>OC  208463</t>
  </si>
  <si>
    <t>TERCER TRIMESTRE
 (III) DEL 2018</t>
  </si>
  <si>
    <t>-</t>
  </si>
  <si>
    <t>ÁREA DE PROYECTOS E INSTALACIONES</t>
  </si>
  <si>
    <t>ARRENDAMIENTO DE UNA LÍNEA PLUS N° 484-8506 – RECIBO N° 0004-965697637 – STS N° 001-001-29302-S</t>
  </si>
  <si>
    <t>ÁREA DE PROGRAMACIÓN Y CONTROL DE ADQUISICIONES</t>
  </si>
  <si>
    <t>CONTRATACIÓN DE LOCACIÓN DE SERVICIOS PARA APOYO EN EL APC</t>
  </si>
  <si>
    <t>ÁREA DE CONTROL PATRIMONIAL</t>
  </si>
  <si>
    <t>EL PACIFICO VIDA COMPAÑIA DE SEGUROS Y REASEGUROS S.A.</t>
  </si>
  <si>
    <t>OS 199496</t>
  </si>
  <si>
    <t>CONTRATACIÓN DEL SEGURO OBLIGATORIO DE ACCIDENTES DE TRÁNSITO SOAT POR EL PERIODO DE 12 MESES A PARTIR DEL 24 DE NOVIEMBRE DEL 2017</t>
  </si>
  <si>
    <t>SERVICIO DE REUBICACIÓN DE CÁMARAS DE VIGILANCIA PARA LA GERENCIA DE LOGÍSTICA</t>
  </si>
  <si>
    <t xml:space="preserve">ELABORACIÓN DE 1500 PINES RECORDATORIOS PARA EL PERSONAL CORPAC S.A. POR EL 75 ANIVERSARIO </t>
  </si>
  <si>
    <t>OS 194121</t>
  </si>
  <si>
    <t>SISTEMAS CONTROL E INGENIERIA S.A.C.</t>
  </si>
  <si>
    <t>SERVICIO DE DESMONTAJE DE LA CONTRAANTENA DE LA ACTUAL ESTACIÓN DVOR DEL AIJCH</t>
  </si>
  <si>
    <t>GERENCIA DE LOGÍSTICA</t>
  </si>
  <si>
    <t>MARY CARMEN RIVERA ALARCON</t>
  </si>
  <si>
    <t>CONTRATACIÓN DE UNA PERSONA NATURAL PARA LA DIGITALIZACIÓN E IMPLEMENTACIÓN DE ARCHIVO ELECTRÓNICO DE DOCUMENTACIÓN DERIVADA A LA GERENCIA DE LOGÍSTICA</t>
  </si>
  <si>
    <t xml:space="preserve">ÁREA DE DESARROLLO PERSONAL - GERENCIA DE GESTIÓN DE TALENTO HUMANO </t>
  </si>
  <si>
    <t>SERVICIO DE EVALUACIONES PSICOLÓGICAS A CANDIDATOS DE LAS CONVOCATORIAS INTERNAS Y/O EXTERNAS DE PERSONAL DE CORPAC S.A.</t>
  </si>
  <si>
    <t>YAKU FRESH PERU S.A.C.</t>
  </si>
  <si>
    <t>SERVICIO DE FILTRADO DE AGUA POR DISPENSADORES ELÉCTRICOS PARA LA ALTA DIRECCIÓN, EL NUEVO CENTRO DE CONTROL DE TRÁNSITO AÉREO Y LA TORRE DE CONTROL</t>
  </si>
  <si>
    <t>MAGUSE S.A.C.</t>
  </si>
  <si>
    <t xml:space="preserve">SERVICIO DE REUBICACIÓN E INSTALACIÓN DE UPS EATON DX-30KVA E INSTALACIÓN ELÉCTRICA DE TOMACORRIENTES ESTABILIZADOS </t>
  </si>
  <si>
    <t>EQUIPO DE MANTENIMIENTO SISTEMAS DE AYUDAS LUMINOSAS Y ENERGÍA ELÉCTRICA</t>
  </si>
  <si>
    <t>PAGOS DE RECIBOS LUZ DEL SUR POR CONSUMO DE ENERGÍA ELÉCTRICA EN CORPAC EN EL SUMINISITRO N° 1240300 POR LOS MESES DE ENERO A DICIEMBRE DEL 2018</t>
  </si>
  <si>
    <t>CEREMONIA PROTOCOLAR POR 75° ANIVERSARIO DE CORPAC S.A. PARA 500 PERSONAS</t>
  </si>
  <si>
    <t>03 SUSCRIPCIONES ANUALES DEL DIARIO EL PERUANO</t>
  </si>
  <si>
    <t>OS 191010</t>
  </si>
  <si>
    <t>SERVICIO DE MANTENIMIENTO PREVENTIVO Y CORRECTIVO SEGÚN KILOMETRAJE</t>
  </si>
  <si>
    <t>HERMES TRANSPORTES BLINDADOS S.A.</t>
  </si>
  <si>
    <t>OS 196968</t>
  </si>
  <si>
    <t>SERVICIO TRASLADO, CUSTODIA Y ALMACENAMIENTO EXTERNO DE CINTAS BACKUPS</t>
  </si>
  <si>
    <t xml:space="preserve">TRANSPORTE DE BIENES DE USO AERONÁUTICO AL AERÓDROMO DE PISCO </t>
  </si>
  <si>
    <t xml:space="preserve">TRANSPORTE DE BIENES DE USO AERONÁUTICO AL AERÓDROMO DE YURIMAGUAS </t>
  </si>
  <si>
    <t>GERENCIA DE ASUNTOS JURÍDICOS</t>
  </si>
  <si>
    <t>MARTIN CONSULTORES ABOGADOS S.C.R.L.</t>
  </si>
  <si>
    <t>OS 201448</t>
  </si>
  <si>
    <t>CONTRATACIÓN DE ASESOR CON ESPECIALIZACIÓN EN PATROCINIO DE DERECHO ADMINISTRATIVO PARA ELABORACIÓN DE INFORME LEGAL Y ACCIONES DE SEGUIMIENTO A FAVOR DE CORPAC S.A.</t>
  </si>
  <si>
    <t>SERVICIO HABILITACIÓN DE RAMPA DE INGRESO PARA LA SALA DEL DIRECTORIO DE LAS OFICINAS DE LA ALTA DIRECCIÓN DE LA SEDE CENTRAL DE CORPAC S.A.</t>
  </si>
  <si>
    <t>DESMONTAJE E INSTALACIÓN DE ZÓCALOS Y ALFOMBRAS MODULARES PARA DIFERENTES AMBIENTES DE OFICINAS DE LA ALTA DIRECCIÓN SEDE CENTRAL</t>
  </si>
  <si>
    <t>SERVICIO SUMINISTRO E INSTALACIÓN DE ZÓCALOS DE ALUMINIO PARA LOS DIFERENTES AMBIENTES DE LAS OFICINAS DE LA ALTA DIRECCIÓN DE LA SEDE CENTRAL DE CORPAC S.A.</t>
  </si>
  <si>
    <t>SERVICIO DE INSTALACIÓN DE PISO VINÍLICO EN COMEDOR Y KITCHEN DE LAS OFICINAS DE LA ALTA DIRECCIÓN SEDE CENTRAL DE CORPAC S.A.</t>
  </si>
  <si>
    <t>SERVICIO SUMINISTRO E INSTALACIÓN PUNTOS DE RED Y PACH PANEL PROYECTOR Y VIDEO DIFERENTES AMBIENTES DE LAS OFICINAS ALTA DIRECCIÓN SEDE CENTRAL DE CORPAC S.A.</t>
  </si>
  <si>
    <t>OS 199498</t>
  </si>
  <si>
    <t>GERENCIA CENTRAL DE NAVEGACIÓN AÉREA</t>
  </si>
  <si>
    <t>JOSE ANTONIO REDAÑEZ HAEDO</t>
  </si>
  <si>
    <t>SOPORTE TÉNICO ESPECIALIZADO EN EL DESARROLLO DE ACTIVIDADES RELACIONADAS AL MONITOREO Y EVALUACIÓN DE LA GESTIÓN DEL SISTEMA DE CONTROL INTERNO EN CORPAC S.A. PARA LA ELABORACIÓN DEL INFORME DE SEGUIMIENTO AL I SEMESTRE DEL 2018, ASÍ COMO LAS ACTIVIDADES RELACIONADAS A LA CONSOLIDADCIÓN DE AVANCES PARA LA ELABORACIÓN DEL INFORME EJECUTIVO ANUAL 2018 SEGÚN LA HERRAMIENTA AUTOMATIZADA DE EVALUACIÓN (EVAL_SCI) EN CUMPLIMIENTO DE LOS LINEAMIENTOS CORPORATIVOS DE FONAFE.</t>
  </si>
  <si>
    <t>DESARROLLO DE PERSONAL - GERENCIA DE GESTIÓN DE TALENTO HUMANO</t>
  </si>
  <si>
    <t>SERVICIO DE ALINEAMIENTO DE PROCESOS DE INDUCCIÓN Y CAPACITACIÓN</t>
  </si>
  <si>
    <t>SERVICIOS GENERALES "VALENS"</t>
  </si>
  <si>
    <t>SERVICIO DE DESMONTAJE DE APARATOS ELÉCTRICOS, CIELO RASO Y DEMOLICIÓN DE TABIQUERÍA MATERIAL TRIPLAY, DRYWALL Y OTROS, ACARREO Y ELIMINACIÓN DE LAS OFICINAS DE LA ALTA DIRECCIÓN SEDE CENTRAL DE CORPAC S.A.</t>
  </si>
  <si>
    <t>OS207164</t>
  </si>
  <si>
    <t>SERVICIO DE SUMINISTRO E INSTALACIÓN DE PUERTAS Y MAMPARAS DE VIDRIO LAMINADO PARA LAS OFICINAS DE LA ALTA DIRECCIÓN SEDE CENTRAL DE CORPAC S.A.</t>
  </si>
  <si>
    <t>SERVICIO DE SUMINISTRO E INSTALACIÓN DE TABIQUES DRYWALL TIPO III CONTRAPLACADO CON PLANCHA DE YESO RH SANITARIA E=1/2 PARA LOS BAÑOS, COMEDOR Y KCH SEDE CENTRAL DE CORPAC S.A.</t>
  </si>
  <si>
    <t>OS 200830</t>
  </si>
  <si>
    <t>OS 195108</t>
  </si>
  <si>
    <t>MARIO VICENTE ALVAREZ REYNOSO</t>
  </si>
  <si>
    <t>CONTRATACIÓN DEL SERVICIO DE UN PROFESIONAL ESPECIALIZADO EN LABORES DE AUDITORÍA DE CONTROL GUBERNAMENTAL</t>
  </si>
  <si>
    <t>DISTRIBUIDORA PERUANA DE PUBLICACIONES S.A.</t>
  </si>
  <si>
    <t>07 SUSCRIPCIONES ANUALES DIARIO GESTIÓN</t>
  </si>
  <si>
    <t>03 SUSCRIPCIONES ANUALES DIARIO EL COMERCIO DE LUNES A VIERNES</t>
  </si>
  <si>
    <t>OS 203001</t>
  </si>
  <si>
    <t>MANTENIMIENTO DEL ASCENSOR DEL CENTRO DE CONTROL DE TRÁNSITO ASÉREO DE CORPAC S.A. POR 12 MESES</t>
  </si>
  <si>
    <t xml:space="preserve">ÁREA DE CONTABILIDAD, TESORERÍA Y FACTURACIÓN Y COBRANZAS </t>
  </si>
  <si>
    <t>SERVICIO DE ORDENAMIENTO Y FOLIACIÓN DE LOS ARCHIVOS DE LA GERENCIA DE FINANZAS</t>
  </si>
  <si>
    <t>KILOWATT SERVIS S.A.C.</t>
  </si>
  <si>
    <t>SERVICIO DE MANTENIMIENTO DEL SISTEMA DE UTILIZACIÓN MT 10 KV. ESTACIÓN SANTA ROSA - AEROPUERTO INTERNACIONAL JORGE CHÁVEZ</t>
  </si>
  <si>
    <t>GERENCIA DE TECNOLOGÍA AERONÁUTICA</t>
  </si>
  <si>
    <t>CONTRATACIÓN DEL SERVICIO DE UN EXPERTO EN SISTEMAS DE COMUNICACIONES AERONÁUTICAS</t>
  </si>
  <si>
    <t>WILBER ANDRES AYALA AMESQUITA</t>
  </si>
  <si>
    <t>SERVICIO DE CONSULTORÍA PARA LA ELABORACIÓN DEL EXPEDIENTE TÉCNICO DE LA OBRA: REMODELACIÓN OFICINAS ALTA DIRECCIÓN CORPAC S.A. SEDE CENTRAL</t>
  </si>
  <si>
    <t>OS 199398</t>
  </si>
  <si>
    <t>PATRICIA MARIBEL ARTEAGA PANIAGUA</t>
  </si>
  <si>
    <t>CONTRATACIÓN DE LOCADOR TÉCNICO EN ARCHIVO PARA LA ORGANIZACIÓN PERIFÉRICO DE LA GERENCIA DE ASUNTOS JURÍDICOS</t>
  </si>
  <si>
    <t>OS 197261</t>
  </si>
  <si>
    <t>LIQUIDACIÓN DEL SERVICIO DE CONFECCIÓN Y SUMINISTRO DE SELLOS PARA CORPAC S.A.</t>
  </si>
  <si>
    <t>OS 197065</t>
  </si>
  <si>
    <t>$194.07</t>
  </si>
  <si>
    <t>NICOLE EMELY CRUZADO PASCUAL</t>
  </si>
  <si>
    <t>CONTRATACIÓN DE LOCACIÓN DE SERVICIO PARA REALIZAR EL SEGUIMIENTO A LAS CONTRATACIONES CUYOS MONTOS SEN IGUALES O INFERIORES A 8 UITS</t>
  </si>
  <si>
    <t>JUAN RICARDO LAY FERRATO</t>
  </si>
  <si>
    <t>CONTRATACIÓN DE ASESOR LEGAL EXTERNO QUE PATROCINE A CORPAC S.A. EN PROCESO JUDICIAL SOBRE ANULACIÓN DE LAUDO ARBITRAL SEGUIDO CON MERA REPRESENTACIONES S.A.</t>
  </si>
  <si>
    <t>RICARDO LEÓN VELARDE HUAPAYA</t>
  </si>
  <si>
    <t>SERVICIO DE UN INGENIERO CIVIL QUE EFECTÚE LABORES INHERENTES AL CONTROL GUBERNAMENTAL</t>
  </si>
  <si>
    <t>FLORERIA MAGIC GARDEN</t>
  </si>
  <si>
    <t>OS 196651</t>
  </si>
  <si>
    <t xml:space="preserve">CONTRATACIÓN DE EMPRESA PARA ENTREGA DE 60 CORONAS POR FALLECIMIENTO Y OTROS ACONTECIMIENTOS. CONTRATACIÓN DE EMPRESA PARA ENTREGA DE 12 OFRENDAS FLORALES INSTITUCIONALES </t>
  </si>
  <si>
    <t xml:space="preserve">SERVICIO PRESENCIA DE NOTARIO PÚBLICO EN PROCESO DE SELECCIÓN CONVOCADOS POR CORPAC S.A. DE ACUERDO A TÉRMINOS DE REFERENCIA </t>
  </si>
  <si>
    <t>ROSSY FLOWER´S S.A.C.</t>
  </si>
  <si>
    <t>ITEM 1 - CONTRATACIÓN DE EMPRESA PARA ATENCIÓN DE ARREGLOS FLORALES POR FALLECIMIENTO Y OTROS ACONTECIMIENTOS</t>
  </si>
  <si>
    <t>ALESSANDRA MILAGROS REYES VICENTE</t>
  </si>
  <si>
    <t>CONTRATACIÓN SERVICIO "GESTIÓN DEL DIAGNÓSTICO DE EDIFICIOS EXISTENTES Y RECOPILACIÓN DE LOS SERVICIOS DE MANTENIMIENTO DE EDIFICACIONES EN LAS SEDES AEROPORTUARIAS ADMINISTRADAS POR CORPAC S.A."</t>
  </si>
  <si>
    <t xml:space="preserve">CORPORACION OML SOCIEDAD ANONIMA CERRADA </t>
  </si>
  <si>
    <t>OS 201330</t>
  </si>
  <si>
    <t>CONTRATACIÓN DEL SERVICIO DE TERCERIZACIÓN DE ESTUDIOS DE MERCADO</t>
  </si>
  <si>
    <t>CONTRATACIÓN DE LOCADOR DE SERVICIOS ADMINISTRATIVOS VEHICULAR</t>
  </si>
  <si>
    <t>ÁREA DE SERVICIOS DE TRÁNSITO AÉREO DE LA GERENCIA DE OPERACIONES AERONÁUTICAS</t>
  </si>
  <si>
    <t xml:space="preserve">PIMENTEL ENCISO FREDY VICTOR </t>
  </si>
  <si>
    <t>CONTRATACIÓN DEL SERVICIO DE ANÁLISIS, ELABORACIÓN DE DOCUMENTACIÓN DENTRO DEL PROGRAMA UNIVERSAL DE AUDITORÍA DE LA SEGURIDAD OPERACIONAL - USOAP DE LA OACI Y CAPACITACIÓN DEL PERSONAL ATS EN VIGILANCIA Y SUPERVISIÓN PERMANENTE DE LA SEGURIDAD OPERACIONAL  - VISUP POR UN PERIODO DE 120 DÍAS</t>
  </si>
  <si>
    <t>ARRENDAMIENTO DE UNA LÍNEA PLUS N° 484-8506 – RECIBO N° 0004-969737359 – STS N° 001-001-29366-S</t>
  </si>
  <si>
    <t>SERVICIO Y EQUIPAMIENTO AUTOMOTRIZ S.R.L.</t>
  </si>
  <si>
    <t>OS 201387</t>
  </si>
  <si>
    <t>SERVICIO DE LAVADO DE VEHÍCULO</t>
  </si>
  <si>
    <t>ÁREA DE DESARROLLO DE PERSONAL</t>
  </si>
  <si>
    <t xml:space="preserve"> RENOVACIÓN DE SUSCRIPCIÓN ASOCIACIÓN PERUANA DE RECURSOS HUMANOS </t>
  </si>
  <si>
    <t>$ 1,250.00</t>
  </si>
  <si>
    <t>ÁREA DE PROYECTOS E INNOVACIÓN TECNOLÓGICA</t>
  </si>
  <si>
    <t>ARRENDAMIENTO DE UNA LÍNEA PLUS N° 484-8506, RECIBO N° 0004-967713005, STS N° 001-001-29347-S</t>
  </si>
  <si>
    <t xml:space="preserve">PAGOS RECIBOS ENEL DISTRIBUCION PERU S.A.A. POR CONSUMO DE ENERGÍA ELÉCTRICA EN SUMINISTROS N° 0672981, N° 2416031 Y N° 0954150 MESES DE ENERO A DICIEMBRE 2018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</si>
  <si>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CONTRATACIÓN DEL LOCADOR DE SERVICIOS PARA APOYO EN EL APC</t>
  </si>
  <si>
    <t xml:space="preserve">PAGOS RECIBOS ENEL DISTRIBUCION PERU S.A.A. POR CONSUMO DE ENERGÍA ELÉCTRICA EN SUMINISTROS N° 0672981, N° 2416031 Y N° 0954150 MESES DE ENERO A DICIEMBRE 2018                                                                                                </t>
  </si>
  <si>
    <t>ÁREA DE RELACIONES LABORALES - GERENCIA DE GESTIÓN DEL TALENTO HUMANO</t>
  </si>
  <si>
    <t>CONTRATACIÓN DE UN ASESOR LEGAL EXTERNO O ESTUDIO JURÍDICO QUE EMITA UN INFORME TÉCNICO LEGAL SOBRE NEGOCIACIÓN COLECTIVA 2018</t>
  </si>
  <si>
    <t xml:space="preserve">SERVICIO PRESENCIA DE NOTARIO PÚBLICO EN PROCESOS DE SELECCIÓN CONVOCADOS POR CORPAC S.A. </t>
  </si>
  <si>
    <t>CONTRATACIÓN DE LOCADOR DE SERVICIOS PARA APOYO EN EJECUCIÓN DEL PAC 2018 EN EL ÁREA DE APC</t>
  </si>
  <si>
    <t xml:space="preserve">PASCUAL RAMOS LARRY HILDEBRANDO </t>
  </si>
  <si>
    <t xml:space="preserve">CONTRATACIÓN DE LOCADOR DE SERVICIOS PARA APOYO EN EL PAC </t>
  </si>
  <si>
    <t>SERVICIO DE FORTALECIMIENTO Y ALIENAMIENTO CULTURAL</t>
  </si>
  <si>
    <t>SOPORTE TÉNICO ESPECIALIZADO EN EL DESARROLLO DE ACTIVIDADES RELACIONADAS AL MONITOREO Y EVALUACIÓN DE LA GESTIÓN DEL SISTEMA DE CONTROL INTERNO EN CORPAC S.A. PARA LA ELABORACIÓN DEL INFORME DE SEGUIMIENTO AL I SEMESTRE DEL 2018, ASÍ COMO LAS ACTIVIDADES RELAIONADAS A LA CONSOLIDACIÓN DE AVANCES PARA LA ELABORACIÓN DEL INFORME EJECUTIVO ANUAL 2018 SEGÚN LA HERRAMIENTA AUTOMATIZADA DE EVALUACIÓN (EVAL_SCI) EN CUMPLIMIENTO DE LOS LINEAMIENTOS CORPORATIVOPS DE FONAFE</t>
  </si>
  <si>
    <t>SERVICIO DE PROCESO DE SELECCIÓN DE 01 PUESTO GERENCIAL PARA CORPAC S.A.</t>
  </si>
  <si>
    <t xml:space="preserve">CONTRATACIÓN DEL SERVICIO DE TERCERIZACIÓN DE ESTUDIOS DE MERCADO - 30% POR EL CONSENTIMIENTO DE LA BUENA PRO - ADQUISICIÓN PARA LA RENOVACIÓN DE SISTEMAS ELÉCTRICOS DE MEDIA Y BAJA TENSIÓN </t>
  </si>
  <si>
    <t>VERASTEGUI VILLAR JUAN CARLOS</t>
  </si>
  <si>
    <t>CONTRATACIÓN PARA EL APOYO EN CONVOCATORIAS DE LOS PROCEDIMIENTOS DE SELECCIÓN PAC 2018</t>
  </si>
  <si>
    <t>OFICINA DE IDENTIFICACIONES -ÁREA DE SEGURIDAD GERENCIA CENTRAL DE AEROPUERTOS</t>
  </si>
  <si>
    <t>CAMBIO DE REPUESTO Y MANTENIMIENTO INTEGRAL DE IMPRESORA HDP5000 MARCA FARGO</t>
  </si>
  <si>
    <t>01 SERVICIO MANTENIMIENTO Y CALIBRACIÓN DE EQUIPO DE POSICIONAMIENTO SATELITAL R-8 GPS. 
SERVICIO MANTENIMIENTO Y CALIBRACIÓN DE EQUIPO DE POSICIONAMIENTO SATELITAL R-10 GPS.</t>
  </si>
  <si>
    <t>ÁREA DE CONTABILIDAD</t>
  </si>
  <si>
    <t>SERVICIO DE COFFEE BREAK PARA LA CAPACITACIÓN SOBRE LA ACTUALIZACIÓN Y SEGUIMIENTO DE LA ADOPCIÓN DE LAS NORMAS INTERNACIONALES DE LA INFORMACIÓN FINANCIERA PARA LOS DÍAS 19,20 Y 21 DE SETIEMBRE DE 2018</t>
  </si>
  <si>
    <t>TAPIZADO Y MANTENIMIENTO GENERAL DE UN SILLÓN EJECUTIVO COLOR NEGRO</t>
  </si>
  <si>
    <t>TERCER TRIMESTRE (III)
 DEL 2018</t>
  </si>
  <si>
    <t>ORDEN DE SERVICIO N° 204983</t>
  </si>
  <si>
    <t>ORDEN DE SERVICIO N° 209235</t>
  </si>
  <si>
    <t xml:space="preserve">ORDEN DE COMPRA N° 207321 </t>
  </si>
  <si>
    <t>CARTULINA AMARILLA</t>
  </si>
  <si>
    <t xml:space="preserve">ORDEN DE COMPRA N° 205419 </t>
  </si>
  <si>
    <t>ORDEN DE COMPRA N° 207320</t>
  </si>
  <si>
    <t>ORDEN DE COMPRA 207051</t>
  </si>
  <si>
    <t>ORDEN DE COMPRA N° 208735</t>
  </si>
  <si>
    <t>ORDEN DE COMPRA N° 208447</t>
  </si>
  <si>
    <t>S/ 1.06</t>
  </si>
  <si>
    <t>ORDEN DE COMPRA N° 207856</t>
  </si>
  <si>
    <t>S/ 82.22</t>
  </si>
  <si>
    <t>CONTRATACIÓN  DE BIENES ADQUISICIÓN DE VEINTIDOS (22) SISTEMAS DE ENERGÍA ININTERRUMPIDA UPS PARA PROTECCIÓN DE EQUIPOS DE COMUNICACIONES DE CORPAC S.A</t>
  </si>
  <si>
    <t>EPLI S.A.C.</t>
  </si>
  <si>
    <t>ADQUISICION E INSTALACION DE UN SISTEMA DE LUCES DE APROXIMACION DE PRECISION CAT II/III PARA EL AEROPUERTO INTERNACIONAL JORGE CHAVEZ</t>
  </si>
  <si>
    <t>RENOVACION DEL SISTEMA INTEGRAL DE TELEFONIA IP DE CORPAC</t>
  </si>
  <si>
    <t>ADQUISICION DE BATERIAS UPS PARA EL CENTRO DE CONTROL DE COMUNICACIONES, TORRE DE CONTROL Y SIMULADO</t>
  </si>
  <si>
    <t>NEW SOLUTIONS PERU SAC</t>
  </si>
  <si>
    <t>ADQUISICION DE ARCOS DETECTORES DE METAL</t>
  </si>
  <si>
    <t>CONTRATACION DE SEGURO MULTIRIESGO A LOS SISTEMAS PAPI MAZAMARI - JAEN - ADENDA N° 02 AL CONTRATO N° G.L.075.2016</t>
  </si>
  <si>
    <t>PACIFICO COMPAÑIA DE SEGUROS Y REASEGUROS S.A.</t>
  </si>
  <si>
    <t>SERVICIO DE PRUEBAS DE INSPECCION EN SITIO (PIS) PARA UPS</t>
  </si>
  <si>
    <t>CONTRATACION SERV. EJECUCION OBRA PARCHADO,TRATAMIENTO,GRIETAS,FISURAS,SELLADO ASFALTICO Y SELALIZACION DE AERONAVES APTO YURIMAGUAS</t>
  </si>
  <si>
    <t>INGENIERIA CONSTRUCCION Y MINERIA CORPORACION VALDIVIA S.A.C.</t>
  </si>
  <si>
    <t>RECONOCIMIENTO DE GASTOS GENERALES AMPLIACION DE PLAZO EN VIRTUD A RESOLUCION GG.048.2017-R (18.08.17)</t>
  </si>
  <si>
    <t>DEIMOS SPACE S.L.U.</t>
  </si>
  <si>
    <t>SERVICIO DE CONTRATACIÓN DE ASESORÍA INTEGRAL EN COMUNICACIONES Y RELACIONES PÚBLICAS</t>
  </si>
  <si>
    <t>E.C.O. CONSULTORES SUCURSAL PERU</t>
  </si>
  <si>
    <t>CONTRATACIÓN DEL SERVICIO DE EVALUACIÓN DE DESEMPEÑO BASADO EN COMPETENCIAS</t>
  </si>
  <si>
    <t>TAMASHIRO &amp; RAMIREZ CONSULTORES SRLTDA</t>
  </si>
  <si>
    <t>EMPRESA ESPECIALIZADA EN ASESORIA DE NORMAS INTERNACIONALES DE INFORMACION NIIF</t>
  </si>
  <si>
    <t>CONTRATACION DEL SERVICIO DE SEGUROS DE RIESGOS HUMANOS</t>
  </si>
  <si>
    <t>CONTRATACION DEL SERVICIO DE SEGURO DE RIESGOS HUMANOS</t>
  </si>
  <si>
    <t>SERVICIO PARA LA CONTRATACIÓN DE UNA EMPRESA PARA PUBLICACIONES Y/O AVISOS ESPECIALIZADOS CONFORME A</t>
  </si>
  <si>
    <t>PRODUCCIONES GENESIS S.A.C.</t>
  </si>
  <si>
    <t>CONTRATACIÓN DE ESPECIALISTA EN CONTROL GUBERNAMENTAL</t>
  </si>
  <si>
    <t>RENOVACION DEL SISTEMA INTEGRAL DE TELEFONIA IP DE CORPAC S.A.</t>
  </si>
  <si>
    <t>CONTRATACIÓN DE UNA EMPRESA QUE BRINDE EL SERVICIO DE ASESORIA TRIBUTARIA Y CONTABLE POR 24 MESES PA</t>
  </si>
  <si>
    <t>QUANTUM CONSULTORES S.A.C.</t>
  </si>
  <si>
    <t>CONTRATACIÓN DE UNA EMPRESA ESPECIALIZADA EN LA COMPONENTIZACIÓN   Y DETERMINACIÓN DE LA VIDA ÚTIL D</t>
  </si>
  <si>
    <t>CONSORCIO CONTACOM S.A.C.</t>
  </si>
  <si>
    <t>Contratacion de Servicios de Vigilancia de Seguridad de la Aviacion Civil (AVSEC) para sedes Aeropor</t>
  </si>
  <si>
    <t>CONTRATACION DEL SERVICIO PARA AUDITORIA LABORAL Y TRIBUTARIA DE CORPAC SA POR LOS PERIODOS 2016-201</t>
  </si>
  <si>
    <t>CORPORACION OPTIMICE S.A.C.</t>
  </si>
  <si>
    <t>CORPAC S.A. AREA DE ADQUISICIONES</t>
  </si>
  <si>
    <t>OS 207482</t>
  </si>
  <si>
    <t>OC 208344</t>
  </si>
  <si>
    <t>OC 208971</t>
  </si>
  <si>
    <t>OC 208972</t>
  </si>
  <si>
    <t>OC 209159</t>
  </si>
  <si>
    <t>OC 209161</t>
  </si>
  <si>
    <t>OC 209215</t>
  </si>
  <si>
    <t>OC 209216</t>
  </si>
  <si>
    <t>OS 207550</t>
  </si>
  <si>
    <t>OS  207628</t>
  </si>
  <si>
    <t>OS 207636</t>
  </si>
  <si>
    <t>OS 207858</t>
  </si>
  <si>
    <t>OS 207861</t>
  </si>
  <si>
    <t>OS 208002</t>
  </si>
  <si>
    <t>OS 208107</t>
  </si>
  <si>
    <t>OS 208438</t>
  </si>
  <si>
    <t>OS 208439</t>
  </si>
  <si>
    <t>OS 208440</t>
  </si>
  <si>
    <t>OS 208605</t>
  </si>
  <si>
    <t>OS 208726</t>
  </si>
  <si>
    <t>OS 208799</t>
  </si>
  <si>
    <t>OS 208820</t>
  </si>
  <si>
    <t>OS 209185</t>
  </si>
  <si>
    <t>OS 209074</t>
  </si>
  <si>
    <t>OS 209365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</si>
</sst>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.00;[Red]&quot;S/.&quot;\ \-#,##0.00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(* #,##0.00_);_(* \(#,##0.00\);_(* &quot;-&quot;??_);_(@_)"/>
    <numFmt numFmtId="168" formatCode="_-[$$-409]* #,##0.00_ ;_-[$$-409]* \-#,##0.00\ ;_-[$$-409]* &quot;-&quot;??_ ;_-@_ "/>
    <numFmt numFmtId="169" formatCode="_ [$S/.-280A]\ * #,##0.00_ ;_ [$S/.-280A]\ * \-#,##0.00_ ;_ [$S/.-280A]\ * &quot;-&quot;??_ ;_ @_ "/>
    <numFmt numFmtId="170" formatCode="_-[$$-540A]* #,##0.00_ ;_-[$$-540A]* \-#,##0.00\ ;_-[$$-540A]* &quot;-&quot;??_ ;_-@_ "/>
    <numFmt numFmtId="171" formatCode="&quot;S/.&quot;\ #,##0.00"/>
    <numFmt numFmtId="172" formatCode="dd/m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9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72">
      <alignment/>
      <protection/>
    </xf>
    <xf numFmtId="0" fontId="2" fillId="33" borderId="0" xfId="72" applyFont="1" applyFill="1" applyBorder="1" applyAlignment="1">
      <alignment horizontal="center" vertical="center"/>
      <protection/>
    </xf>
    <xf numFmtId="0" fontId="2" fillId="33" borderId="0" xfId="72" applyFont="1" applyFill="1" applyAlignment="1">
      <alignment horizontal="center" vertical="center"/>
      <protection/>
    </xf>
    <xf numFmtId="2" fontId="2" fillId="34" borderId="10" xfId="72" applyNumberFormat="1" applyFont="1" applyFill="1" applyBorder="1" applyAlignment="1">
      <alignment horizontal="center" vertical="center" wrapText="1"/>
      <protection/>
    </xf>
    <xf numFmtId="2" fontId="2" fillId="34" borderId="11" xfId="72" applyNumberFormat="1" applyFont="1" applyFill="1" applyBorder="1" applyAlignment="1">
      <alignment horizontal="center" vertical="center" wrapText="1"/>
      <protection/>
    </xf>
    <xf numFmtId="0" fontId="0" fillId="0" borderId="0" xfId="72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2" fontId="2" fillId="34" borderId="10" xfId="72" applyNumberFormat="1" applyFont="1" applyFill="1" applyBorder="1" applyAlignment="1">
      <alignment horizontal="center" vertical="center" wrapText="1"/>
      <protection/>
    </xf>
    <xf numFmtId="0" fontId="0" fillId="0" borderId="0" xfId="72" applyAlignment="1">
      <alignment wrapText="1"/>
      <protection/>
    </xf>
    <xf numFmtId="0" fontId="0" fillId="0" borderId="0" xfId="72" applyAlignment="1">
      <alignment vertical="center"/>
      <protection/>
    </xf>
    <xf numFmtId="0" fontId="2" fillId="33" borderId="0" xfId="0" applyFont="1" applyFill="1" applyAlignment="1">
      <alignment horizontal="right" vertical="center"/>
    </xf>
    <xf numFmtId="0" fontId="2" fillId="33" borderId="13" xfId="72" applyFont="1" applyFill="1" applyBorder="1" applyAlignment="1">
      <alignment horizontal="center" vertical="center"/>
      <protection/>
    </xf>
    <xf numFmtId="2" fontId="2" fillId="34" borderId="10" xfId="72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2" xfId="72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center" vertical="center"/>
    </xf>
    <xf numFmtId="169" fontId="0" fillId="33" borderId="12" xfId="72" applyNumberFormat="1" applyFont="1" applyFill="1" applyBorder="1" applyAlignment="1">
      <alignment horizontal="center" vertical="center" wrapText="1"/>
      <protection/>
    </xf>
    <xf numFmtId="168" fontId="0" fillId="33" borderId="12" xfId="62" applyNumberFormat="1" applyFont="1" applyFill="1" applyBorder="1" applyAlignment="1">
      <alignment horizontal="center" vertical="center"/>
    </xf>
    <xf numFmtId="168" fontId="0" fillId="33" borderId="12" xfId="62" applyNumberFormat="1" applyFont="1" applyFill="1" applyBorder="1" applyAlignment="1">
      <alignment horizontal="center" vertical="center" wrapText="1"/>
    </xf>
    <xf numFmtId="0" fontId="0" fillId="0" borderId="13" xfId="72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  <xf numFmtId="0" fontId="0" fillId="33" borderId="13" xfId="72" applyFont="1" applyFill="1" applyBorder="1" applyAlignment="1">
      <alignment horizontal="center" vertical="center" wrapText="1"/>
      <protection/>
    </xf>
    <xf numFmtId="169" fontId="0" fillId="33" borderId="13" xfId="72" applyNumberFormat="1" applyFont="1" applyFill="1" applyBorder="1" applyAlignment="1">
      <alignment horizontal="center" vertical="center" wrapText="1"/>
      <protection/>
    </xf>
    <xf numFmtId="169" fontId="0" fillId="0" borderId="13" xfId="0" applyNumberFormat="1" applyBorder="1" applyAlignment="1" applyProtection="1">
      <alignment/>
      <protection locked="0"/>
    </xf>
    <xf numFmtId="168" fontId="0" fillId="33" borderId="13" xfId="62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 wrapText="1"/>
      <protection locked="0"/>
    </xf>
    <xf numFmtId="0" fontId="2" fillId="33" borderId="13" xfId="72" applyFont="1" applyFill="1" applyBorder="1" applyAlignment="1">
      <alignment horizontal="center" vertical="center"/>
      <protection/>
    </xf>
    <xf numFmtId="0" fontId="2" fillId="0" borderId="0" xfId="72" applyFont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72" applyBorder="1" applyAlignment="1">
      <alignment horizontal="center" vertical="center"/>
      <protection/>
    </xf>
    <xf numFmtId="169" fontId="0" fillId="0" borderId="13" xfId="0" applyNumberFormat="1" applyFon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0" fontId="0" fillId="33" borderId="13" xfId="0" applyFill="1" applyBorder="1" applyAlignment="1">
      <alignment/>
    </xf>
    <xf numFmtId="169" fontId="0" fillId="0" borderId="13" xfId="0" applyNumberFormat="1" applyBorder="1" applyAlignment="1" applyProtection="1">
      <alignment/>
      <protection locked="0"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69" fontId="7" fillId="0" borderId="13" xfId="0" applyNumberFormat="1" applyFont="1" applyBorder="1" applyAlignment="1">
      <alignment horizontal="center" vertical="center"/>
    </xf>
    <xf numFmtId="169" fontId="7" fillId="33" borderId="13" xfId="0" applyNumberFormat="1" applyFont="1" applyFill="1" applyBorder="1" applyAlignment="1">
      <alignment horizontal="center" vertical="center"/>
    </xf>
    <xf numFmtId="169" fontId="5" fillId="35" borderId="13" xfId="0" applyNumberFormat="1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70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13" xfId="72" applyFont="1" applyFill="1" applyBorder="1" applyAlignment="1">
      <alignment vertical="center" wrapText="1"/>
      <protection/>
    </xf>
    <xf numFmtId="2" fontId="2" fillId="34" borderId="13" xfId="72" applyNumberFormat="1" applyFont="1" applyFill="1" applyBorder="1" applyAlignment="1">
      <alignment horizontal="center" vertical="center" wrapText="1"/>
      <protection/>
    </xf>
    <xf numFmtId="0" fontId="8" fillId="0" borderId="13" xfId="72" applyFont="1" applyBorder="1" applyAlignment="1">
      <alignment horizontal="center" vertical="center" wrapText="1"/>
      <protection/>
    </xf>
    <xf numFmtId="0" fontId="8" fillId="0" borderId="13" xfId="72" applyFont="1" applyBorder="1" applyAlignment="1">
      <alignment horizontal="center" vertical="center"/>
      <protection/>
    </xf>
    <xf numFmtId="0" fontId="0" fillId="0" borderId="13" xfId="72" applyBorder="1">
      <alignment/>
      <protection/>
    </xf>
    <xf numFmtId="0" fontId="0" fillId="0" borderId="0" xfId="72" applyFill="1">
      <alignment/>
      <protection/>
    </xf>
    <xf numFmtId="0" fontId="0" fillId="0" borderId="0" xfId="72" applyAlignment="1">
      <alignment horizontal="center" vertical="center" wrapText="1"/>
      <protection/>
    </xf>
    <xf numFmtId="0" fontId="0" fillId="0" borderId="0" xfId="72" applyFill="1" applyBorder="1">
      <alignment/>
      <protection/>
    </xf>
    <xf numFmtId="0" fontId="2" fillId="0" borderId="0" xfId="72" applyFont="1" applyAlignment="1">
      <alignment vertical="center"/>
      <protection/>
    </xf>
    <xf numFmtId="0" fontId="2" fillId="0" borderId="0" xfId="72" applyFont="1" applyFill="1" applyBorder="1" applyAlignment="1">
      <alignment/>
      <protection/>
    </xf>
    <xf numFmtId="0" fontId="0" fillId="33" borderId="0" xfId="72" applyFill="1">
      <alignment/>
      <protection/>
    </xf>
    <xf numFmtId="14" fontId="8" fillId="0" borderId="16" xfId="72" applyNumberFormat="1" applyFont="1" applyBorder="1" applyAlignment="1">
      <alignment horizontal="center" vertical="center"/>
      <protection/>
    </xf>
    <xf numFmtId="0" fontId="52" fillId="33" borderId="13" xfId="0" applyFont="1" applyFill="1" applyBorder="1" applyAlignment="1">
      <alignment horizontal="center" vertical="center" wrapText="1"/>
    </xf>
    <xf numFmtId="171" fontId="8" fillId="0" borderId="13" xfId="72" applyNumberFormat="1" applyFont="1" applyFill="1" applyBorder="1" applyAlignment="1">
      <alignment horizontal="right" vertical="center" wrapText="1"/>
      <protection/>
    </xf>
    <xf numFmtId="0" fontId="0" fillId="0" borderId="17" xfId="72" applyBorder="1">
      <alignment/>
      <protection/>
    </xf>
    <xf numFmtId="4" fontId="0" fillId="0" borderId="17" xfId="72" applyNumberFormat="1" applyFont="1" applyFill="1" applyBorder="1" applyAlignment="1">
      <alignment horizontal="right" vertical="center" wrapText="1"/>
      <protection/>
    </xf>
    <xf numFmtId="14" fontId="8" fillId="0" borderId="13" xfId="72" applyNumberFormat="1" applyFont="1" applyBorder="1" applyAlignment="1">
      <alignment horizontal="center" vertical="center"/>
      <protection/>
    </xf>
    <xf numFmtId="4" fontId="0" fillId="0" borderId="13" xfId="72" applyNumberFormat="1" applyFont="1" applyFill="1" applyBorder="1" applyAlignment="1">
      <alignment horizontal="right" vertical="center" wrapText="1"/>
      <protection/>
    </xf>
    <xf numFmtId="14" fontId="8" fillId="0" borderId="13" xfId="72" applyNumberFormat="1" applyFont="1" applyBorder="1" applyAlignment="1">
      <alignment vertical="center"/>
      <protection/>
    </xf>
    <xf numFmtId="171" fontId="0" fillId="0" borderId="13" xfId="72" applyNumberFormat="1" applyFont="1" applyFill="1" applyBorder="1" applyAlignment="1">
      <alignment horizontal="right" vertical="center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2" fillId="33" borderId="13" xfId="72" applyFont="1" applyFill="1" applyBorder="1" applyAlignment="1">
      <alignment horizontal="center" vertical="center"/>
      <protection/>
    </xf>
    <xf numFmtId="0" fontId="0" fillId="33" borderId="12" xfId="72" applyFont="1" applyFill="1" applyBorder="1" applyAlignment="1">
      <alignment horizontal="center" vertical="center"/>
      <protection/>
    </xf>
    <xf numFmtId="14" fontId="52" fillId="33" borderId="13" xfId="71" applyNumberFormat="1" applyFont="1" applyFill="1" applyBorder="1" applyAlignment="1">
      <alignment horizontal="center" vertical="center" wrapText="1"/>
      <protection/>
    </xf>
    <xf numFmtId="14" fontId="8" fillId="33" borderId="13" xfId="71" applyNumberFormat="1" applyFont="1" applyFill="1" applyBorder="1" applyAlignment="1">
      <alignment horizontal="center" vertical="center" wrapText="1"/>
      <protection/>
    </xf>
    <xf numFmtId="14" fontId="52" fillId="0" borderId="13" xfId="71" applyNumberFormat="1" applyFont="1" applyBorder="1" applyAlignment="1">
      <alignment horizontal="center" vertical="center" wrapText="1"/>
      <protection/>
    </xf>
    <xf numFmtId="0" fontId="8" fillId="0" borderId="13" xfId="71" applyFont="1" applyBorder="1" applyAlignment="1">
      <alignment horizontal="center" vertical="center" wrapText="1"/>
      <protection/>
    </xf>
    <xf numFmtId="0" fontId="53" fillId="33" borderId="13" xfId="71" applyFont="1" applyFill="1" applyBorder="1" applyAlignment="1">
      <alignment horizontal="center" vertical="center" wrapText="1"/>
      <protection/>
    </xf>
    <xf numFmtId="0" fontId="11" fillId="33" borderId="13" xfId="71" applyFont="1" applyFill="1" applyBorder="1" applyAlignment="1">
      <alignment horizontal="center" vertical="center" wrapText="1"/>
      <protection/>
    </xf>
    <xf numFmtId="0" fontId="52" fillId="33" borderId="13" xfId="71" applyFont="1" applyFill="1" applyBorder="1" applyAlignment="1">
      <alignment horizontal="center" vertical="center" wrapText="1"/>
      <protection/>
    </xf>
    <xf numFmtId="0" fontId="52" fillId="0" borderId="13" xfId="71" applyFont="1" applyBorder="1" applyAlignment="1">
      <alignment horizontal="center" vertical="center" wrapText="1"/>
      <protection/>
    </xf>
    <xf numFmtId="0" fontId="8" fillId="33" borderId="13" xfId="71" applyFont="1" applyFill="1" applyBorder="1" applyAlignment="1">
      <alignment horizontal="center" vertical="center" wrapText="1"/>
      <protection/>
    </xf>
    <xf numFmtId="171" fontId="52" fillId="33" borderId="13" xfId="71" applyNumberFormat="1" applyFont="1" applyFill="1" applyBorder="1" applyAlignment="1">
      <alignment horizontal="center" vertical="center" wrapText="1"/>
      <protection/>
    </xf>
    <xf numFmtId="171" fontId="8" fillId="33" borderId="13" xfId="71" applyNumberFormat="1" applyFont="1" applyFill="1" applyBorder="1" applyAlignment="1">
      <alignment horizontal="center" vertical="center" wrapText="1"/>
      <protection/>
    </xf>
    <xf numFmtId="164" fontId="52" fillId="33" borderId="13" xfId="71" applyNumberFormat="1" applyFont="1" applyFill="1" applyBorder="1" applyAlignment="1">
      <alignment horizontal="center" vertical="center" wrapText="1"/>
      <protection/>
    </xf>
    <xf numFmtId="0" fontId="0" fillId="33" borderId="13" xfId="72" applyFont="1" applyFill="1" applyBorder="1" applyAlignment="1">
      <alignment horizontal="center" vertical="center"/>
      <protection/>
    </xf>
    <xf numFmtId="0" fontId="2" fillId="0" borderId="0" xfId="72" applyFont="1" applyAlignment="1">
      <alignment/>
      <protection/>
    </xf>
    <xf numFmtId="49" fontId="2" fillId="0" borderId="15" xfId="7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14" fontId="52" fillId="33" borderId="13" xfId="0" applyNumberFormat="1" applyFont="1" applyFill="1" applyBorder="1" applyAlignment="1">
      <alignment horizontal="center" vertical="center" wrapText="1"/>
    </xf>
    <xf numFmtId="171" fontId="52" fillId="33" borderId="13" xfId="0" applyNumberFormat="1" applyFont="1" applyFill="1" applyBorder="1" applyAlignment="1">
      <alignment horizontal="center" vertical="center" wrapText="1"/>
    </xf>
    <xf numFmtId="4" fontId="0" fillId="0" borderId="13" xfId="72" applyNumberFormat="1" applyFont="1" applyFill="1" applyBorder="1" applyAlignment="1">
      <alignment horizontal="center" vertical="center" wrapText="1"/>
      <protection/>
    </xf>
    <xf numFmtId="172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1" fontId="5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4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172" fontId="52" fillId="33" borderId="13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" fillId="36" borderId="0" xfId="0" applyFont="1" applyFill="1" applyAlignment="1">
      <alignment horizontal="right"/>
    </xf>
    <xf numFmtId="164" fontId="56" fillId="33" borderId="13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1" fontId="8" fillId="33" borderId="13" xfId="0" applyNumberFormat="1" applyFont="1" applyFill="1" applyBorder="1" applyAlignment="1">
      <alignment horizontal="center" vertical="center" wrapText="1"/>
    </xf>
    <xf numFmtId="171" fontId="56" fillId="33" borderId="17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14" fillId="0" borderId="0" xfId="72" applyFont="1" applyAlignment="1">
      <alignment horizontal="center" vertical="center"/>
      <protection/>
    </xf>
    <xf numFmtId="0" fontId="14" fillId="0" borderId="0" xfId="72" applyFont="1">
      <alignment/>
      <protection/>
    </xf>
    <xf numFmtId="0" fontId="14" fillId="0" borderId="0" xfId="72" applyFont="1" applyAlignment="1">
      <alignment vertical="center"/>
      <protection/>
    </xf>
    <xf numFmtId="0" fontId="14" fillId="0" borderId="0" xfId="72" applyFont="1" applyAlignment="1">
      <alignment wrapText="1"/>
      <protection/>
    </xf>
    <xf numFmtId="0" fontId="15" fillId="33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72" applyFont="1" applyAlignment="1">
      <alignment horizontal="center" vertical="center"/>
      <protection/>
    </xf>
    <xf numFmtId="0" fontId="15" fillId="33" borderId="0" xfId="72" applyFont="1" applyFill="1" applyBorder="1" applyAlignment="1">
      <alignment horizontal="center" vertical="center"/>
      <protection/>
    </xf>
    <xf numFmtId="0" fontId="15" fillId="33" borderId="0" xfId="72" applyFont="1" applyFill="1" applyAlignment="1">
      <alignment horizontal="center" vertical="center"/>
      <protection/>
    </xf>
    <xf numFmtId="0" fontId="15" fillId="33" borderId="13" xfId="72" applyFont="1" applyFill="1" applyBorder="1" applyAlignment="1">
      <alignment horizontal="center" vertical="center"/>
      <protection/>
    </xf>
    <xf numFmtId="2" fontId="15" fillId="34" borderId="11" xfId="72" applyNumberFormat="1" applyFont="1" applyFill="1" applyBorder="1" applyAlignment="1">
      <alignment horizontal="center" vertical="center" wrapText="1"/>
      <protection/>
    </xf>
    <xf numFmtId="2" fontId="15" fillId="34" borderId="10" xfId="72" applyNumberFormat="1" applyFont="1" applyFill="1" applyBorder="1" applyAlignment="1">
      <alignment horizontal="center" vertical="center" wrapText="1"/>
      <protection/>
    </xf>
    <xf numFmtId="0" fontId="14" fillId="0" borderId="12" xfId="72" applyFont="1" applyBorder="1" applyAlignment="1">
      <alignment horizontal="center" vertical="center"/>
      <protection/>
    </xf>
    <xf numFmtId="0" fontId="57" fillId="0" borderId="13" xfId="94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0" fontId="57" fillId="0" borderId="13" xfId="94" applyFont="1" applyBorder="1" applyAlignment="1" applyProtection="1">
      <alignment horizontal="left" vertical="center" wrapText="1"/>
      <protection locked="0"/>
    </xf>
    <xf numFmtId="169" fontId="57" fillId="0" borderId="13" xfId="94" applyNumberFormat="1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3" xfId="72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165" fontId="14" fillId="0" borderId="13" xfId="62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57" fillId="0" borderId="10" xfId="94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165" fontId="14" fillId="0" borderId="13" xfId="62" applyFont="1" applyBorder="1" applyAlignment="1">
      <alignment horizontal="center" vertical="center"/>
    </xf>
    <xf numFmtId="0" fontId="14" fillId="0" borderId="13" xfId="72" applyFont="1" applyBorder="1">
      <alignment/>
      <protection/>
    </xf>
    <xf numFmtId="0" fontId="14" fillId="0" borderId="0" xfId="0" applyFont="1" applyAlignment="1" applyProtection="1">
      <alignment/>
      <protection locked="0"/>
    </xf>
    <xf numFmtId="0" fontId="14" fillId="33" borderId="0" xfId="0" applyFont="1" applyFill="1" applyAlignment="1">
      <alignment/>
    </xf>
    <xf numFmtId="0" fontId="14" fillId="33" borderId="0" xfId="72" applyFont="1" applyFill="1">
      <alignment/>
      <protection/>
    </xf>
    <xf numFmtId="0" fontId="14" fillId="0" borderId="13" xfId="72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72" applyFont="1" applyFill="1" applyBorder="1">
      <alignment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72" applyFont="1" applyFill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 vertical="center" wrapText="1"/>
    </xf>
    <xf numFmtId="165" fontId="14" fillId="33" borderId="13" xfId="62" applyFont="1" applyFill="1" applyBorder="1" applyAlignment="1">
      <alignment horizontal="center" vertical="center"/>
    </xf>
    <xf numFmtId="0" fontId="14" fillId="33" borderId="13" xfId="72" applyFont="1" applyFill="1" applyBorder="1">
      <alignment/>
      <protection/>
    </xf>
    <xf numFmtId="0" fontId="57" fillId="33" borderId="13" xfId="7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center" vertical="center"/>
    </xf>
    <xf numFmtId="0" fontId="57" fillId="33" borderId="13" xfId="70" applyFont="1" applyFill="1" applyBorder="1" applyAlignment="1" applyProtection="1">
      <alignment horizontal="left" vertical="center" wrapText="1"/>
      <protection locked="0"/>
    </xf>
    <xf numFmtId="169" fontId="57" fillId="33" borderId="13" xfId="94" applyNumberFormat="1" applyFont="1" applyFill="1" applyBorder="1" applyAlignment="1" applyProtection="1">
      <alignment vertical="center"/>
      <protection locked="0"/>
    </xf>
    <xf numFmtId="0" fontId="15" fillId="33" borderId="13" xfId="0" applyFont="1" applyFill="1" applyBorder="1" applyAlignment="1">
      <alignment horizontal="center" vertical="center"/>
    </xf>
    <xf numFmtId="0" fontId="57" fillId="0" borderId="13" xfId="7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57" fillId="0" borderId="13" xfId="70" applyFont="1" applyBorder="1" applyAlignment="1" applyProtection="1">
      <alignment horizontal="left" vertical="center" wrapText="1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0" borderId="0" xfId="72" applyFont="1" applyFill="1">
      <alignment/>
      <protection/>
    </xf>
    <xf numFmtId="0" fontId="14" fillId="0" borderId="0" xfId="0" applyFont="1" applyFill="1" applyAlignment="1" applyProtection="1">
      <alignment/>
      <protection locked="0"/>
    </xf>
    <xf numFmtId="167" fontId="17" fillId="0" borderId="13" xfId="59" applyFont="1" applyFill="1" applyBorder="1" applyAlignment="1">
      <alignment horizontal="center"/>
    </xf>
    <xf numFmtId="0" fontId="14" fillId="0" borderId="13" xfId="0" applyFont="1" applyBorder="1" applyAlignment="1">
      <alignment/>
    </xf>
    <xf numFmtId="169" fontId="14" fillId="0" borderId="13" xfId="96" applyNumberFormat="1" applyFont="1" applyBorder="1" applyAlignment="1" applyProtection="1">
      <alignment horizontal="center" vertical="center"/>
      <protection locked="0"/>
    </xf>
    <xf numFmtId="0" fontId="14" fillId="0" borderId="12" xfId="72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/>
    </xf>
    <xf numFmtId="169" fontId="14" fillId="0" borderId="13" xfId="6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57" fillId="0" borderId="13" xfId="7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57" fillId="0" borderId="13" xfId="70" applyFont="1" applyFill="1" applyBorder="1" applyAlignment="1" applyProtection="1">
      <alignment horizontal="left" vertical="center" wrapText="1"/>
      <protection locked="0"/>
    </xf>
    <xf numFmtId="169" fontId="57" fillId="0" borderId="13" xfId="94" applyNumberFormat="1" applyFont="1" applyFill="1" applyBorder="1" applyAlignment="1" applyProtection="1">
      <alignment vertical="center"/>
      <protection locked="0"/>
    </xf>
    <xf numFmtId="16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 applyProtection="1">
      <alignment vertical="center" wrapText="1"/>
      <protection locked="0"/>
    </xf>
    <xf numFmtId="0" fontId="57" fillId="0" borderId="13" xfId="0" applyFont="1" applyFill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vertical="center" wrapText="1"/>
      <protection locked="0"/>
    </xf>
    <xf numFmtId="0" fontId="57" fillId="33" borderId="13" xfId="0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0" xfId="72" applyFont="1" applyAlignment="1">
      <alignment horizontal="center"/>
      <protection/>
    </xf>
    <xf numFmtId="0" fontId="2" fillId="33" borderId="13" xfId="72" applyFont="1" applyFill="1" applyBorder="1" applyAlignment="1">
      <alignment horizontal="center" vertical="center"/>
      <protection/>
    </xf>
    <xf numFmtId="0" fontId="16" fillId="0" borderId="0" xfId="72" applyFont="1" applyAlignment="1">
      <alignment horizontal="center"/>
      <protection/>
    </xf>
    <xf numFmtId="0" fontId="15" fillId="33" borderId="13" xfId="72" applyFont="1" applyFill="1" applyBorder="1" applyAlignment="1">
      <alignment horizontal="center" vertical="center"/>
      <protection/>
    </xf>
    <xf numFmtId="0" fontId="6" fillId="0" borderId="0" xfId="72" applyFont="1" applyAlignment="1">
      <alignment horizontal="center"/>
      <protection/>
    </xf>
    <xf numFmtId="4" fontId="2" fillId="34" borderId="10" xfId="72" applyNumberFormat="1" applyFont="1" applyFill="1" applyBorder="1" applyAlignment="1">
      <alignment horizontal="center" vertical="center" wrapText="1"/>
      <protection/>
    </xf>
    <xf numFmtId="4" fontId="2" fillId="34" borderId="17" xfId="72" applyNumberFormat="1" applyFont="1" applyFill="1" applyBorder="1" applyAlignment="1">
      <alignment horizontal="center" vertical="center" wrapText="1"/>
      <protection/>
    </xf>
    <xf numFmtId="0" fontId="6" fillId="0" borderId="0" xfId="72" applyFont="1" applyAlignment="1">
      <alignment horizontal="center" vertical="center"/>
      <protection/>
    </xf>
    <xf numFmtId="49" fontId="2" fillId="34" borderId="13" xfId="72" applyNumberFormat="1" applyFont="1" applyFill="1" applyBorder="1" applyAlignment="1">
      <alignment horizontal="center" vertical="center" wrapText="1"/>
      <protection/>
    </xf>
    <xf numFmtId="49" fontId="2" fillId="34" borderId="10" xfId="72" applyNumberFormat="1" applyFont="1" applyFill="1" applyBorder="1" applyAlignment="1">
      <alignment horizontal="center" vertical="center" wrapText="1"/>
      <protection/>
    </xf>
    <xf numFmtId="49" fontId="2" fillId="34" borderId="17" xfId="72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3" xfId="60"/>
    <cellStyle name="Millares 4" xfId="61"/>
    <cellStyle name="Currency" xfId="62"/>
    <cellStyle name="Currency [0]" xfId="63"/>
    <cellStyle name="Moneda 2" xfId="64"/>
    <cellStyle name="Moneda 3" xfId="65"/>
    <cellStyle name="Moneda 4" xfId="66"/>
    <cellStyle name="Moneda 4 2" xfId="67"/>
    <cellStyle name="Moneda 5" xfId="68"/>
    <cellStyle name="Neutral" xfId="69"/>
    <cellStyle name="Normal 10" xfId="70"/>
    <cellStyle name="Normal 11" xfId="71"/>
    <cellStyle name="Normal 2" xfId="72"/>
    <cellStyle name="Normal 3" xfId="73"/>
    <cellStyle name="Normal 4" xfId="74"/>
    <cellStyle name="Normal 5" xfId="75"/>
    <cellStyle name="Normal 5 2" xfId="76"/>
    <cellStyle name="Normal 6" xfId="77"/>
    <cellStyle name="Normal 7" xfId="78"/>
    <cellStyle name="Normal 7 2" xfId="79"/>
    <cellStyle name="Normal 7 2 2" xfId="80"/>
    <cellStyle name="Normal 7 3" xfId="81"/>
    <cellStyle name="Normal 8" xfId="82"/>
    <cellStyle name="Normal 8 2" xfId="83"/>
    <cellStyle name="Normal 8 2 2" xfId="84"/>
    <cellStyle name="Normal 8 2 2 2" xfId="85"/>
    <cellStyle name="Normal 8 2 2 2 2" xfId="86"/>
    <cellStyle name="Normal 8 2 2 3" xfId="87"/>
    <cellStyle name="Normal 8 2 3" xfId="88"/>
    <cellStyle name="Normal 8 2 3 2" xfId="89"/>
    <cellStyle name="Normal 8 2 4" xfId="90"/>
    <cellStyle name="Normal 8 3" xfId="91"/>
    <cellStyle name="Normal 8 3 2" xfId="92"/>
    <cellStyle name="Normal 8 4" xfId="93"/>
    <cellStyle name="Normal 9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745456/288922867rad7EAEF.xls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745456/288922867rad7EAEF.xls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745456/288922867rad7EAEF.xls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038918731rad81198.doc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038918731rad81198.doc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038918731rad81198.doc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038918731rad81198.doc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038918731rad81198.doc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038918731rad81198.doc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038918731rad81198.doc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038918731rad81198.doc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038918731rad81198.doc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038918731rad81198.doc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038918731rad81198.doc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038918731rad81198.doc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038918731rad81198.doc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038918731rad81198.doc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038918731rad81198.doc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038918731rad81198.doc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038918731rad81198.doc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038918731rad81198.doc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485775" y="34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485775" y="34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485775" y="34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6192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485775" y="187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6192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485775" y="187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485775" y="421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485775" y="421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16192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485775" y="138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16192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485775" y="138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485775" y="6991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485775" y="6991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485775" y="77343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485775" y="77343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1" name="Picture 26" descr="http://www.seace.gob.pe/images/icon_excel.jpg">
          <a:hlinkClick r:id="rId22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485775" y="3124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485775" y="3124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485775" y="38100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485775" y="34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485775" y="34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485775" y="460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485775" y="460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485775" y="421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485775" y="421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048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485775" y="572452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048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485775" y="572452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485775" y="513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485775" y="513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485775" y="639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485775" y="639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485775" y="6029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485775" y="6029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485775" y="77343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485775" y="77343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485775" y="6991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485775" y="6991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485775" y="8458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485775" y="8458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485775" y="80391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485775" y="80391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6858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76200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762000" y="6858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76200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762000" y="6858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762000" y="1009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762000" y="1009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762000" y="1009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762000" y="25936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762000" y="25936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762000" y="2671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762000" y="2671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6192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762000" y="4233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6192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762000" y="4233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61925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762000" y="43119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61925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762000" y="43119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61925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762000" y="43900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6192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762000" y="43900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61925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762000" y="44681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6192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762000" y="44681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61925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762000" y="45462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6192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762000" y="45462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61925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762000" y="46243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61925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762000" y="46243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61925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762000" y="47024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61925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762000" y="47024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61925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762000" y="47805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61925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762000" y="47805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61925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762000" y="48587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6192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762000" y="48587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6192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762000" y="49368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6192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762000" y="49368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619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762000" y="50149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619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762000" y="50149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6192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762000" y="50930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61925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762000" y="50930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619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762000" y="51711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619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762000" y="51711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16192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762000" y="52492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16192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762000" y="52492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6192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762000" y="53273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6192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762000" y="53273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61925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762000" y="54054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6192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762000" y="54054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1619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762000" y="54835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1619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762000" y="54835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6192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762000" y="55616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619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762000" y="55616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6192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762000" y="56397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619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762000" y="56397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1619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762000" y="57178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1619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762000" y="57178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619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762000" y="57959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619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762000" y="57959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619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762000" y="58740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619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762000" y="58740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619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762000" y="59521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6192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762000" y="59521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619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762000" y="60302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61925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762000" y="60302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619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762000" y="61083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61925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762000" y="61083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619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762000" y="61864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619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762000" y="61864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1619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762000" y="62645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1619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762000" y="62645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619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762000" y="63426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619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762000" y="63426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619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762000" y="64208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619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762000" y="64208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6192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762000" y="64989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6192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762000" y="64989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6192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762000" y="65770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6192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762000" y="65770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61925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762000" y="66551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6192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762000" y="66551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6192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762000" y="67332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6192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762000" y="67332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61925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762000" y="68113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6192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762000" y="68113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6192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762000" y="68894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6192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762000" y="68894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6192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762000" y="69675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6192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762000" y="69675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61925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762000" y="7045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6192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762000" y="7045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6192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762000" y="71237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61925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762000" y="71237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6192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762000" y="72018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6192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762000" y="72018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6192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762000" y="7279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6192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762000" y="7279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61925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762000" y="73580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6192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762000" y="73580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6192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762000" y="74361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6192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762000" y="74361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6192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762000" y="75142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6192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762000" y="75142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6192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762000" y="75923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6192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762000" y="75923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6192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762000" y="76704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6192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762000" y="76704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619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762000" y="77485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619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762000" y="77485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16192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762000" y="78266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16192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762000" y="78266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6192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762000" y="79047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6192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762000" y="79047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6192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762000" y="79829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6192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762000" y="79829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61925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762000" y="80610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6192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762000" y="80610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6192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762000" y="8139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6192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762000" y="8139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61925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762000" y="82172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6192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762000" y="82172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6192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762000" y="82953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6192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762000" y="82953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6192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762000" y="83734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619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762000" y="83734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6192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762000" y="84515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619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762000" y="84515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619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762000" y="85296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619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762000" y="85296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16192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762000" y="86077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16192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762000" y="86077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6192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762000" y="86858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6192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762000" y="86858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619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762000" y="87639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619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762000" y="87639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16192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762000" y="8842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16192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762000" y="8842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61925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762000" y="89201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61925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762000" y="89201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61925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762000" y="89982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61925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762000" y="89982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61925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762000" y="90763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6192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762000" y="90763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61925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762000" y="91544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6192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762000" y="91544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61925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762000" y="92325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61925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762000" y="92325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61925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762000" y="93106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61925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762000" y="93106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6192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762000" y="93887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6192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762000" y="93887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161925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762000" y="94668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16192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762000" y="94668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61925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762000" y="95450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6192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762000" y="95450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61925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762000" y="96231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6192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762000" y="96231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61925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762000" y="97012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61925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762000" y="97012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61925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762000" y="9779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6192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762000" y="9779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61925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762000" y="98574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61925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762000" y="98574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61925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762000" y="99355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61925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762000" y="99355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6192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762000" y="100136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61925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762000" y="100136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61925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762000" y="100917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61925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762000" y="100917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6192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762000" y="101698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6192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762000" y="101698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61925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762000" y="102479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61925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762000" y="102479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61925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762000" y="103260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61925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762000" y="103260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61925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762000" y="104041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61925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762000" y="104041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61925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762000" y="10482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6192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762000" y="10482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1" name="Picture 26" descr="http://www.seace.gob.pe/images/icon_excel.jpg">
          <a:hlinkClick r:id="rId262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3" name="Picture 26" descr="http://www.seace.gob.pe/images/icon_excel.jpg">
          <a:hlinkClick r:id="rId264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8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762000" y="195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762000" y="195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762000" y="149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762000" y="149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1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3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6192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762000" y="25936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6192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762000" y="25936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619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762000" y="26717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619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762000" y="26717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762000" y="195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762000" y="195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762000" y="2505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6192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762000" y="3286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6192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762000" y="4067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61925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762000" y="4848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6192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7620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61925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762000" y="6410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61925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762000" y="719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6192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762000" y="7972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61925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762000" y="875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762000" y="9534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6192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762000" y="10315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6192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762000" y="11096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61925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762000" y="11877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61925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762000" y="12658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61925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762000" y="13439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61925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762000" y="14220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61925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762000" y="15001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61925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762000" y="15782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61925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762000" y="16563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6192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762000" y="17345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61925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762000" y="18126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61925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762000" y="18907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6192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762000" y="19688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61925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762000" y="2046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61925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762000" y="21250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61925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762000" y="22031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61925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762000" y="22812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61925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762000" y="23593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6192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762000" y="24374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6192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762000" y="25155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6192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762000" y="25936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61925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762000" y="25936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6192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762000" y="26717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6192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762000" y="26717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61925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762000" y="27498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61925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762000" y="28279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6192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762000" y="29060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61925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762000" y="29841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61925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762000" y="30622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6192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762000" y="31403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6192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762000" y="32184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619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762000" y="32966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6192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762000" y="33747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619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762000" y="34528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762000" y="35309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6192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762000" y="36090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61925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762000" y="36871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61925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762000" y="37652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6192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762000" y="38433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6192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762000" y="39214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61925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762000" y="39995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6192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762000" y="40776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61925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762000" y="41557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61925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762000" y="4233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61925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762000" y="4233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61925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762000" y="43119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61925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762000" y="43119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61925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762000" y="43900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61925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762000" y="43900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6192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762000" y="44681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61925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762000" y="44681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61925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762000" y="45462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6192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762000" y="45462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6192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762000" y="46243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6192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762000" y="46243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6192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762000" y="47024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6192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762000" y="47024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6192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762000" y="47805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6192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762000" y="47805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6192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762000" y="48587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6192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762000" y="48587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6192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762000" y="49368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6192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762000" y="49368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6192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762000" y="50149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6192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762000" y="50149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6192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762000" y="50930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6192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762000" y="50930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6192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762000" y="51711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6192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762000" y="51711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16192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762000" y="52492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16192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762000" y="52492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6192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762000" y="53273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6192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762000" y="53273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619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762000" y="54054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6192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762000" y="54054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1619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762000" y="54835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16192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762000" y="54835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6192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762000" y="55616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6192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762000" y="55616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6192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762000" y="56397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6192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762000" y="56397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16192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762000" y="57178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16192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762000" y="57178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6192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762000" y="57959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6192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762000" y="57959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6192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762000" y="58740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6192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762000" y="58740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6192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762000" y="59521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6192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762000" y="59521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6192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762000" y="60302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6192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762000" y="60302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619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762000" y="61083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6192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762000" y="61083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619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762000" y="61864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6192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762000" y="61864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16192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762000" y="62645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16192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762000" y="62645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6192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762000" y="63426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6192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762000" y="63426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6192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762000" y="64208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6192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762000" y="64208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6192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762000" y="64989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6192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762000" y="64989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6192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762000" y="65770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6192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762000" y="65770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6192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762000" y="66551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6192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762000" y="66551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6192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762000" y="67332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6192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762000" y="67332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6192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762000" y="68113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6192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762000" y="68113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6192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762000" y="68894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6192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762000" y="68894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6192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762000" y="69675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6192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762000" y="69675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6192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762000" y="7045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6192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762000" y="7045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6192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762000" y="71237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6192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762000" y="71237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6192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762000" y="72018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6192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762000" y="72018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6192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762000" y="7279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6192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762000" y="72799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6192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762000" y="73580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6192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762000" y="73580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6192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762000" y="74361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61925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762000" y="74361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6192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762000" y="75142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6192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762000" y="75142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61925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762000" y="75923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6192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762000" y="75923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6192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762000" y="76704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6192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762000" y="76704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6192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762000" y="77485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6192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762000" y="77485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16192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762000" y="78266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16192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762000" y="78266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6192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762000" y="79047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6192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762000" y="79047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6192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762000" y="79829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6192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762000" y="79829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6192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762000" y="80610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6192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762000" y="80610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61925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762000" y="8139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6192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762000" y="8139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6192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762000" y="82172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6192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762000" y="82172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6192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762000" y="82953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61925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762000" y="82953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61925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762000" y="83734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61925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762000" y="83734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61925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762000" y="84515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61925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762000" y="84515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61925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762000" y="85296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61925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762000" y="85296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161925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762000" y="86077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161925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762000" y="86077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61925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762000" y="86858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61925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762000" y="86858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61925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762000" y="87639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61925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762000" y="87639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161925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762000" y="8842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161925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762000" y="88420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61925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762000" y="89201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61925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762000" y="89201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61925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762000" y="89982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61925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762000" y="89982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61925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762000" y="90763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61925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762000" y="90763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61925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762000" y="91544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61925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762000" y="91544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61925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762000" y="92325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61925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762000" y="92325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61925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762000" y="93106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61925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762000" y="93106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61925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762000" y="93887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61925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762000" y="93887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161925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762000" y="94668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161925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762000" y="94668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61925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762000" y="95450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61925"/>
    <xdr:sp>
      <xdr:nvSpPr>
        <xdr:cNvPr id="672" name="Picture 25" descr="http://www.seace.gob.pe/images/icon_word.jpg">
          <a:hlinkClick r:id="rId663"/>
        </xdr:cNvPr>
        <xdr:cNvSpPr>
          <a:spLocks noChangeAspect="1"/>
        </xdr:cNvSpPr>
      </xdr:nvSpPr>
      <xdr:spPr>
        <a:xfrm>
          <a:off x="762000" y="95450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61925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762000" y="96231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61925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762000" y="96231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61925"/>
    <xdr:sp>
      <xdr:nvSpPr>
        <xdr:cNvPr id="675" name="Picture 25" descr="http://www.seace.gob.pe/images/icon_word.jpg">
          <a:hlinkClick r:id="rId666"/>
        </xdr:cNvPr>
        <xdr:cNvSpPr>
          <a:spLocks noChangeAspect="1"/>
        </xdr:cNvSpPr>
      </xdr:nvSpPr>
      <xdr:spPr>
        <a:xfrm>
          <a:off x="762000" y="97012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61925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762000" y="97012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61925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762000" y="9779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61925"/>
    <xdr:sp>
      <xdr:nvSpPr>
        <xdr:cNvPr id="678" name="Picture 25" descr="http://www.seace.gob.pe/images/icon_word.jpg">
          <a:hlinkClick r:id="rId669"/>
        </xdr:cNvPr>
        <xdr:cNvSpPr>
          <a:spLocks noChangeAspect="1"/>
        </xdr:cNvSpPr>
      </xdr:nvSpPr>
      <xdr:spPr>
        <a:xfrm>
          <a:off x="762000" y="9779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61925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762000" y="98574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61925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762000" y="98574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61925"/>
    <xdr:sp>
      <xdr:nvSpPr>
        <xdr:cNvPr id="681" name="Picture 25" descr="http://www.seace.gob.pe/images/icon_word.jpg">
          <a:hlinkClick r:id="rId672"/>
        </xdr:cNvPr>
        <xdr:cNvSpPr>
          <a:spLocks noChangeAspect="1"/>
        </xdr:cNvSpPr>
      </xdr:nvSpPr>
      <xdr:spPr>
        <a:xfrm>
          <a:off x="762000" y="99355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61925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762000" y="99355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61925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762000" y="100136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61925"/>
    <xdr:sp>
      <xdr:nvSpPr>
        <xdr:cNvPr id="684" name="Picture 25" descr="http://www.seace.gob.pe/images/icon_word.jpg">
          <a:hlinkClick r:id="rId675"/>
        </xdr:cNvPr>
        <xdr:cNvSpPr>
          <a:spLocks noChangeAspect="1"/>
        </xdr:cNvSpPr>
      </xdr:nvSpPr>
      <xdr:spPr>
        <a:xfrm>
          <a:off x="762000" y="1001363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61925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762000" y="100917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61925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762000" y="100917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61925"/>
    <xdr:sp>
      <xdr:nvSpPr>
        <xdr:cNvPr id="687" name="Picture 25" descr="http://www.seace.gob.pe/images/icon_word.jpg">
          <a:hlinkClick r:id="rId678"/>
        </xdr:cNvPr>
        <xdr:cNvSpPr>
          <a:spLocks noChangeAspect="1"/>
        </xdr:cNvSpPr>
      </xdr:nvSpPr>
      <xdr:spPr>
        <a:xfrm>
          <a:off x="762000" y="101698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61925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762000" y="101698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61925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762000" y="102479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61925"/>
    <xdr:sp>
      <xdr:nvSpPr>
        <xdr:cNvPr id="690" name="Picture 25" descr="http://www.seace.gob.pe/images/icon_word.jpg">
          <a:hlinkClick r:id="rId681"/>
        </xdr:cNvPr>
        <xdr:cNvSpPr>
          <a:spLocks noChangeAspect="1"/>
        </xdr:cNvSpPr>
      </xdr:nvSpPr>
      <xdr:spPr>
        <a:xfrm>
          <a:off x="762000" y="102479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61925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762000" y="103260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61925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762000" y="103260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61925"/>
    <xdr:sp>
      <xdr:nvSpPr>
        <xdr:cNvPr id="693" name="Picture 25" descr="http://www.seace.gob.pe/images/icon_word.jpg">
          <a:hlinkClick r:id="rId684"/>
        </xdr:cNvPr>
        <xdr:cNvSpPr>
          <a:spLocks noChangeAspect="1"/>
        </xdr:cNvSpPr>
      </xdr:nvSpPr>
      <xdr:spPr>
        <a:xfrm>
          <a:off x="762000" y="104041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61925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762000" y="104041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61925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762000" y="10482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61925"/>
    <xdr:sp>
      <xdr:nvSpPr>
        <xdr:cNvPr id="696" name="Picture 25" descr="http://www.seace.gob.pe/images/icon_word.jpg">
          <a:hlinkClick r:id="rId687"/>
        </xdr:cNvPr>
        <xdr:cNvSpPr>
          <a:spLocks noChangeAspect="1"/>
        </xdr:cNvSpPr>
      </xdr:nvSpPr>
      <xdr:spPr>
        <a:xfrm>
          <a:off x="762000" y="104822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61925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762000" y="105603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61925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762000" y="1056036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161925"/>
    <xdr:sp>
      <xdr:nvSpPr>
        <xdr:cNvPr id="699" name="Picture 25" descr="http://www.seace.gob.pe/images/icon_word.jpg">
          <a:hlinkClick r:id="rId690"/>
        </xdr:cNvPr>
        <xdr:cNvSpPr>
          <a:spLocks noChangeAspect="1"/>
        </xdr:cNvSpPr>
      </xdr:nvSpPr>
      <xdr:spPr>
        <a:xfrm>
          <a:off x="762000" y="106384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161925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762000" y="1063847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61925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762000" y="107165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61925"/>
    <xdr:sp>
      <xdr:nvSpPr>
        <xdr:cNvPr id="702" name="Picture 25" descr="http://www.seace.gob.pe/images/icon_word.jpg">
          <a:hlinkClick r:id="rId693"/>
        </xdr:cNvPr>
        <xdr:cNvSpPr>
          <a:spLocks noChangeAspect="1"/>
        </xdr:cNvSpPr>
      </xdr:nvSpPr>
      <xdr:spPr>
        <a:xfrm>
          <a:off x="762000" y="1071657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61925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762000" y="107946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61925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762000" y="1079468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61925"/>
    <xdr:sp>
      <xdr:nvSpPr>
        <xdr:cNvPr id="705" name="Picture 25" descr="http://www.seace.gob.pe/images/icon_word.jpg">
          <a:hlinkClick r:id="rId696"/>
        </xdr:cNvPr>
        <xdr:cNvSpPr>
          <a:spLocks noChangeAspect="1"/>
        </xdr:cNvSpPr>
      </xdr:nvSpPr>
      <xdr:spPr>
        <a:xfrm>
          <a:off x="762000" y="108727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61925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762000" y="1087278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61925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762000" y="109508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61925"/>
    <xdr:sp>
      <xdr:nvSpPr>
        <xdr:cNvPr id="708" name="Picture 25" descr="http://www.seace.gob.pe/images/icon_word.jpg">
          <a:hlinkClick r:id="rId699"/>
        </xdr:cNvPr>
        <xdr:cNvSpPr>
          <a:spLocks noChangeAspect="1"/>
        </xdr:cNvSpPr>
      </xdr:nvSpPr>
      <xdr:spPr>
        <a:xfrm>
          <a:off x="762000" y="1095089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61925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762000" y="110289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61925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762000" y="1102899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61925"/>
    <xdr:sp>
      <xdr:nvSpPr>
        <xdr:cNvPr id="711" name="Picture 25" descr="http://www.seace.gob.pe/images/icon_word.jpg">
          <a:hlinkClick r:id="rId702"/>
        </xdr:cNvPr>
        <xdr:cNvSpPr>
          <a:spLocks noChangeAspect="1"/>
        </xdr:cNvSpPr>
      </xdr:nvSpPr>
      <xdr:spPr>
        <a:xfrm>
          <a:off x="762000" y="111071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61925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762000" y="1110710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61925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762000" y="111852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61925"/>
    <xdr:sp>
      <xdr:nvSpPr>
        <xdr:cNvPr id="714" name="Picture 25" descr="http://www.seace.gob.pe/images/icon_word.jpg">
          <a:hlinkClick r:id="rId705"/>
        </xdr:cNvPr>
        <xdr:cNvSpPr>
          <a:spLocks noChangeAspect="1"/>
        </xdr:cNvSpPr>
      </xdr:nvSpPr>
      <xdr:spPr>
        <a:xfrm>
          <a:off x="762000" y="1118520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61925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762000" y="112633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61925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762000" y="112633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61925"/>
    <xdr:sp>
      <xdr:nvSpPr>
        <xdr:cNvPr id="717" name="Picture 25" descr="http://www.seace.gob.pe/images/icon_word.jpg">
          <a:hlinkClick r:id="rId708"/>
        </xdr:cNvPr>
        <xdr:cNvSpPr>
          <a:spLocks noChangeAspect="1"/>
        </xdr:cNvSpPr>
      </xdr:nvSpPr>
      <xdr:spPr>
        <a:xfrm>
          <a:off x="762000" y="113414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61925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762000" y="113414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61925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762000" y="114195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61925"/>
    <xdr:sp>
      <xdr:nvSpPr>
        <xdr:cNvPr id="720" name="Picture 25" descr="http://www.seace.gob.pe/images/icon_word.jpg">
          <a:hlinkClick r:id="rId711"/>
        </xdr:cNvPr>
        <xdr:cNvSpPr>
          <a:spLocks noChangeAspect="1"/>
        </xdr:cNvSpPr>
      </xdr:nvSpPr>
      <xdr:spPr>
        <a:xfrm>
          <a:off x="762000" y="114195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61925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762000" y="114976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61925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762000" y="114976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39"/>
  <sheetViews>
    <sheetView showGridLines="0" zoomScale="60" zoomScaleNormal="60" zoomScalePageLayoutView="0" workbookViewId="0" topLeftCell="A166">
      <selection activeCell="C148" sqref="C148"/>
    </sheetView>
  </sheetViews>
  <sheetFormatPr defaultColWidth="11.421875" defaultRowHeight="12.75"/>
  <cols>
    <col min="1" max="1" width="4.00390625" style="1" customWidth="1"/>
    <col min="2" max="2" width="9.8515625" style="6" customWidth="1"/>
    <col min="3" max="3" width="20.57421875" style="1" customWidth="1"/>
    <col min="4" max="4" width="20.57421875" style="10" customWidth="1"/>
    <col min="5" max="5" width="76.7109375" style="9" customWidth="1"/>
    <col min="6" max="6" width="25.7109375" style="6" customWidth="1"/>
    <col min="7" max="7" width="35.8515625" style="1" customWidth="1"/>
    <col min="8" max="8" width="25.00390625" style="6" customWidth="1"/>
    <col min="9" max="9" width="21.57421875" style="6" customWidth="1"/>
    <col min="10" max="10" width="17.28125" style="1" bestFit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11"/>
    </row>
    <row r="2" spans="2:9" ht="23.25">
      <c r="B2" s="192" t="s">
        <v>5</v>
      </c>
      <c r="C2" s="192"/>
      <c r="D2" s="192"/>
      <c r="E2" s="192"/>
      <c r="F2" s="192"/>
      <c r="G2" s="192"/>
      <c r="H2" s="192"/>
      <c r="I2" s="35" t="s">
        <v>377</v>
      </c>
    </row>
    <row r="4" spans="2:8" ht="12.75">
      <c r="B4" s="2" t="s">
        <v>1</v>
      </c>
      <c r="C4" s="193" t="s">
        <v>10</v>
      </c>
      <c r="D4" s="193"/>
      <c r="E4" s="193"/>
      <c r="F4" s="193"/>
      <c r="G4" s="3" t="s">
        <v>2</v>
      </c>
      <c r="H4" s="12" t="s">
        <v>947</v>
      </c>
    </row>
    <row r="6" spans="2:10" ht="42.75" customHeight="1">
      <c r="B6" s="5" t="s">
        <v>0</v>
      </c>
      <c r="C6" s="13" t="s">
        <v>6</v>
      </c>
      <c r="D6" s="8" t="s">
        <v>8</v>
      </c>
      <c r="E6" s="8" t="s">
        <v>7</v>
      </c>
      <c r="F6" s="8" t="s">
        <v>4</v>
      </c>
      <c r="G6" s="4" t="s">
        <v>3</v>
      </c>
      <c r="H6" s="13" t="s">
        <v>166</v>
      </c>
      <c r="I6" s="13" t="s">
        <v>9</v>
      </c>
      <c r="J6"/>
    </row>
    <row r="7" spans="2:10" ht="19.5" customHeight="1">
      <c r="B7" s="7">
        <v>1</v>
      </c>
      <c r="C7" s="7" t="s">
        <v>45</v>
      </c>
      <c r="D7" s="16" t="s">
        <v>39</v>
      </c>
      <c r="E7" s="23" t="s">
        <v>167</v>
      </c>
      <c r="F7" s="20">
        <v>10401336457</v>
      </c>
      <c r="G7" s="15" t="s">
        <v>125</v>
      </c>
      <c r="H7" s="17">
        <v>800</v>
      </c>
      <c r="I7" s="14"/>
      <c r="J7"/>
    </row>
    <row r="8" spans="2:10" ht="40.5" customHeight="1">
      <c r="B8" s="7">
        <v>2</v>
      </c>
      <c r="C8" s="7" t="s">
        <v>46</v>
      </c>
      <c r="D8" s="16" t="s">
        <v>39</v>
      </c>
      <c r="E8" s="23" t="s">
        <v>168</v>
      </c>
      <c r="F8" s="20">
        <v>99000000546</v>
      </c>
      <c r="G8" s="15" t="s">
        <v>126</v>
      </c>
      <c r="H8" s="18">
        <v>402462</v>
      </c>
      <c r="I8" s="14"/>
      <c r="J8"/>
    </row>
    <row r="9" spans="2:10" ht="40.5" customHeight="1">
      <c r="B9" s="7">
        <v>3</v>
      </c>
      <c r="C9" s="7" t="s">
        <v>47</v>
      </c>
      <c r="D9" s="16" t="s">
        <v>39</v>
      </c>
      <c r="E9" s="22" t="s">
        <v>169</v>
      </c>
      <c r="F9" s="20">
        <v>99000000546</v>
      </c>
      <c r="G9" s="15" t="s">
        <v>126</v>
      </c>
      <c r="H9" s="18">
        <v>28697</v>
      </c>
      <c r="I9" s="14"/>
      <c r="J9"/>
    </row>
    <row r="10" spans="2:10" ht="19.5" customHeight="1">
      <c r="B10" s="7">
        <v>4</v>
      </c>
      <c r="C10" s="7" t="s">
        <v>48</v>
      </c>
      <c r="D10" s="16" t="s">
        <v>39</v>
      </c>
      <c r="E10" s="22" t="s">
        <v>170</v>
      </c>
      <c r="F10" s="20">
        <v>20510891032</v>
      </c>
      <c r="G10" s="15" t="s">
        <v>127</v>
      </c>
      <c r="H10" s="17">
        <v>99800</v>
      </c>
      <c r="I10" s="14"/>
      <c r="J10"/>
    </row>
    <row r="11" spans="2:10" ht="28.5" customHeight="1">
      <c r="B11" s="7">
        <v>5</v>
      </c>
      <c r="C11" s="7" t="s">
        <v>49</v>
      </c>
      <c r="D11" s="16" t="s">
        <v>39</v>
      </c>
      <c r="E11" s="22" t="s">
        <v>171</v>
      </c>
      <c r="F11" s="20">
        <v>20102306598</v>
      </c>
      <c r="G11" s="15" t="s">
        <v>128</v>
      </c>
      <c r="H11" s="17">
        <v>9700</v>
      </c>
      <c r="I11" s="14"/>
      <c r="J11"/>
    </row>
    <row r="12" spans="2:10" ht="32.25" customHeight="1">
      <c r="B12" s="7">
        <v>6</v>
      </c>
      <c r="C12" s="7" t="s">
        <v>50</v>
      </c>
      <c r="D12" s="16" t="s">
        <v>39</v>
      </c>
      <c r="E12" s="22" t="s">
        <v>172</v>
      </c>
      <c r="F12" s="20">
        <v>20516045559</v>
      </c>
      <c r="G12" s="15" t="s">
        <v>129</v>
      </c>
      <c r="H12" s="17">
        <v>287173.1</v>
      </c>
      <c r="I12" s="14"/>
      <c r="J12"/>
    </row>
    <row r="13" spans="2:10" ht="25.5">
      <c r="B13" s="7">
        <v>7</v>
      </c>
      <c r="C13" s="7" t="s">
        <v>51</v>
      </c>
      <c r="D13" s="16" t="s">
        <v>39</v>
      </c>
      <c r="E13" s="21" t="s">
        <v>173</v>
      </c>
      <c r="F13" s="20">
        <v>20340549750</v>
      </c>
      <c r="G13" s="15" t="s">
        <v>23</v>
      </c>
      <c r="H13" s="17">
        <v>245273</v>
      </c>
      <c r="I13" s="14"/>
      <c r="J13"/>
    </row>
    <row r="14" spans="2:10" ht="25.5">
      <c r="B14" s="7">
        <v>8</v>
      </c>
      <c r="C14" s="7" t="s">
        <v>52</v>
      </c>
      <c r="D14" s="16" t="s">
        <v>39</v>
      </c>
      <c r="E14" s="22" t="s">
        <v>174</v>
      </c>
      <c r="F14" s="20">
        <v>20509159051</v>
      </c>
      <c r="G14" s="15" t="s">
        <v>130</v>
      </c>
      <c r="H14" s="17">
        <v>740738.5</v>
      </c>
      <c r="I14" s="16" t="s">
        <v>175</v>
      </c>
      <c r="J14"/>
    </row>
    <row r="15" spans="2:10" ht="25.5">
      <c r="B15" s="7">
        <v>9</v>
      </c>
      <c r="C15" s="7" t="s">
        <v>53</v>
      </c>
      <c r="D15" s="16" t="s">
        <v>39</v>
      </c>
      <c r="E15" s="22" t="s">
        <v>176</v>
      </c>
      <c r="F15" s="20">
        <v>20509159051</v>
      </c>
      <c r="G15" s="15" t="s">
        <v>130</v>
      </c>
      <c r="H15" s="17">
        <v>40044.7</v>
      </c>
      <c r="I15" s="16" t="s">
        <v>175</v>
      </c>
      <c r="J15"/>
    </row>
    <row r="16" spans="2:10" ht="12.75">
      <c r="B16" s="7">
        <v>10</v>
      </c>
      <c r="C16" s="7" t="s">
        <v>54</v>
      </c>
      <c r="D16" s="16" t="s">
        <v>39</v>
      </c>
      <c r="E16" s="22" t="s">
        <v>177</v>
      </c>
      <c r="F16" s="20">
        <v>20544470788</v>
      </c>
      <c r="G16" s="15" t="s">
        <v>131</v>
      </c>
      <c r="H16" s="17">
        <v>900</v>
      </c>
      <c r="I16" s="16"/>
      <c r="J16"/>
    </row>
    <row r="17" spans="2:10" ht="12.75">
      <c r="B17" s="7">
        <v>11</v>
      </c>
      <c r="C17" s="7" t="s">
        <v>55</v>
      </c>
      <c r="D17" s="16" t="s">
        <v>39</v>
      </c>
      <c r="E17" s="22" t="s">
        <v>178</v>
      </c>
      <c r="F17" s="20">
        <v>20510962151</v>
      </c>
      <c r="G17" s="15" t="s">
        <v>132</v>
      </c>
      <c r="H17" s="17">
        <v>1260.92</v>
      </c>
      <c r="I17" s="16"/>
      <c r="J17"/>
    </row>
    <row r="18" spans="2:10" ht="12.75">
      <c r="B18" s="7">
        <v>12</v>
      </c>
      <c r="C18" s="7" t="s">
        <v>56</v>
      </c>
      <c r="D18" s="16" t="s">
        <v>39</v>
      </c>
      <c r="E18" s="22" t="s">
        <v>179</v>
      </c>
      <c r="F18" s="20">
        <v>20167884491</v>
      </c>
      <c r="G18" s="15" t="s">
        <v>133</v>
      </c>
      <c r="H18" s="17">
        <v>3906.75</v>
      </c>
      <c r="I18" s="16"/>
      <c r="J18"/>
    </row>
    <row r="19" spans="2:10" ht="25.5">
      <c r="B19" s="7">
        <v>13</v>
      </c>
      <c r="C19" s="7" t="s">
        <v>57</v>
      </c>
      <c r="D19" s="16" t="s">
        <v>39</v>
      </c>
      <c r="E19" s="22" t="s">
        <v>180</v>
      </c>
      <c r="F19" s="20">
        <v>17186895029</v>
      </c>
      <c r="G19" s="15" t="s">
        <v>134</v>
      </c>
      <c r="H19" s="17">
        <v>2212.5</v>
      </c>
      <c r="I19" s="16"/>
      <c r="J19"/>
    </row>
    <row r="20" spans="2:10" ht="25.5">
      <c r="B20" s="7">
        <v>14</v>
      </c>
      <c r="C20" s="7" t="s">
        <v>58</v>
      </c>
      <c r="D20" s="16" t="s">
        <v>39</v>
      </c>
      <c r="E20" s="22" t="s">
        <v>181</v>
      </c>
      <c r="F20" s="20">
        <v>20260510887</v>
      </c>
      <c r="G20" s="15" t="s">
        <v>135</v>
      </c>
      <c r="H20" s="17">
        <v>1500</v>
      </c>
      <c r="I20" s="16" t="s">
        <v>175</v>
      </c>
      <c r="J20"/>
    </row>
    <row r="21" spans="2:10" ht="38.25">
      <c r="B21" s="7">
        <v>15</v>
      </c>
      <c r="C21" s="7" t="s">
        <v>59</v>
      </c>
      <c r="D21" s="16" t="s">
        <v>39</v>
      </c>
      <c r="E21" s="24" t="s">
        <v>182</v>
      </c>
      <c r="F21" s="20">
        <v>20515457454</v>
      </c>
      <c r="G21" s="15" t="s">
        <v>37</v>
      </c>
      <c r="H21" s="17">
        <v>2900</v>
      </c>
      <c r="I21" s="16"/>
      <c r="J21"/>
    </row>
    <row r="22" spans="2:10" ht="25.5">
      <c r="B22" s="7">
        <v>16</v>
      </c>
      <c r="C22" s="7" t="s">
        <v>60</v>
      </c>
      <c r="D22" s="16" t="s">
        <v>39</v>
      </c>
      <c r="E22" s="22" t="s">
        <v>174</v>
      </c>
      <c r="F22" s="20">
        <v>20509159051</v>
      </c>
      <c r="G22" s="15" t="s">
        <v>130</v>
      </c>
      <c r="H22" s="19">
        <v>740738.5</v>
      </c>
      <c r="I22" s="16"/>
      <c r="J22"/>
    </row>
    <row r="23" spans="2:10" ht="12.75">
      <c r="B23" s="7">
        <v>17</v>
      </c>
      <c r="C23" s="7" t="s">
        <v>61</v>
      </c>
      <c r="D23" s="16" t="s">
        <v>39</v>
      </c>
      <c r="E23" s="22" t="s">
        <v>183</v>
      </c>
      <c r="F23" s="20">
        <v>20392531786</v>
      </c>
      <c r="G23" s="15" t="s">
        <v>26</v>
      </c>
      <c r="H23" s="17">
        <v>6596.2</v>
      </c>
      <c r="I23" s="16"/>
      <c r="J23"/>
    </row>
    <row r="24" spans="2:10" ht="12.75">
      <c r="B24" s="7">
        <v>18</v>
      </c>
      <c r="C24" s="7" t="s">
        <v>62</v>
      </c>
      <c r="D24" s="16" t="s">
        <v>39</v>
      </c>
      <c r="E24" s="22" t="s">
        <v>184</v>
      </c>
      <c r="F24" s="20">
        <v>20601793025</v>
      </c>
      <c r="G24" s="15" t="s">
        <v>136</v>
      </c>
      <c r="H24" s="17">
        <v>972.7</v>
      </c>
      <c r="I24" s="16"/>
      <c r="J24"/>
    </row>
    <row r="25" spans="2:10" ht="25.5">
      <c r="B25" s="7">
        <v>19</v>
      </c>
      <c r="C25" s="7" t="s">
        <v>63</v>
      </c>
      <c r="D25" s="16" t="s">
        <v>39</v>
      </c>
      <c r="E25" s="22" t="s">
        <v>176</v>
      </c>
      <c r="F25" s="20">
        <v>20509159051</v>
      </c>
      <c r="G25" s="15" t="s">
        <v>130</v>
      </c>
      <c r="H25" s="19">
        <v>40044.7</v>
      </c>
      <c r="I25" s="16"/>
      <c r="J25"/>
    </row>
    <row r="26" spans="2:10" ht="12.75">
      <c r="B26" s="7">
        <v>20</v>
      </c>
      <c r="C26" s="7" t="s">
        <v>64</v>
      </c>
      <c r="D26" s="16" t="s">
        <v>39</v>
      </c>
      <c r="E26" s="22" t="s">
        <v>185</v>
      </c>
      <c r="F26" s="20">
        <v>20600022271</v>
      </c>
      <c r="G26" s="15" t="s">
        <v>137</v>
      </c>
      <c r="H26" s="17">
        <v>99.8</v>
      </c>
      <c r="I26" s="16"/>
      <c r="J26"/>
    </row>
    <row r="27" spans="2:10" ht="25.5">
      <c r="B27" s="7">
        <v>21</v>
      </c>
      <c r="C27" s="7" t="s">
        <v>65</v>
      </c>
      <c r="D27" s="16" t="s">
        <v>39</v>
      </c>
      <c r="E27" s="22" t="s">
        <v>186</v>
      </c>
      <c r="F27" s="20">
        <v>20601751195</v>
      </c>
      <c r="G27" s="15" t="s">
        <v>138</v>
      </c>
      <c r="H27" s="17">
        <v>2613.28</v>
      </c>
      <c r="I27" s="16"/>
      <c r="J27"/>
    </row>
    <row r="28" spans="2:10" ht="12.75">
      <c r="B28" s="7">
        <v>22</v>
      </c>
      <c r="C28" s="7" t="s">
        <v>66</v>
      </c>
      <c r="D28" s="16" t="s">
        <v>39</v>
      </c>
      <c r="E28" s="22" t="s">
        <v>187</v>
      </c>
      <c r="F28" s="20">
        <v>20536231669</v>
      </c>
      <c r="G28" s="15" t="s">
        <v>139</v>
      </c>
      <c r="H28" s="17">
        <v>2706.19</v>
      </c>
      <c r="I28" s="16"/>
      <c r="J28"/>
    </row>
    <row r="29" spans="2:10" ht="12.75">
      <c r="B29" s="7">
        <v>23</v>
      </c>
      <c r="C29" s="7" t="s">
        <v>67</v>
      </c>
      <c r="D29" s="16" t="s">
        <v>39</v>
      </c>
      <c r="E29" s="22" t="s">
        <v>188</v>
      </c>
      <c r="F29" s="20">
        <v>20601745683</v>
      </c>
      <c r="G29" s="15" t="s">
        <v>140</v>
      </c>
      <c r="H29" s="17">
        <v>1021.05</v>
      </c>
      <c r="I29" s="16"/>
      <c r="J29"/>
    </row>
    <row r="30" spans="2:10" ht="12.75">
      <c r="B30" s="7">
        <v>24</v>
      </c>
      <c r="C30" s="7" t="s">
        <v>68</v>
      </c>
      <c r="D30" s="16" t="s">
        <v>39</v>
      </c>
      <c r="E30" s="22" t="s">
        <v>189</v>
      </c>
      <c r="F30" s="20">
        <v>20600808312</v>
      </c>
      <c r="G30" s="15" t="s">
        <v>141</v>
      </c>
      <c r="H30" s="17">
        <v>871.35</v>
      </c>
      <c r="I30" s="16"/>
      <c r="J30"/>
    </row>
    <row r="31" spans="2:10" ht="25.5">
      <c r="B31" s="7">
        <v>25</v>
      </c>
      <c r="C31" s="7" t="s">
        <v>69</v>
      </c>
      <c r="D31" s="16" t="s">
        <v>39</v>
      </c>
      <c r="E31" s="22" t="s">
        <v>190</v>
      </c>
      <c r="F31" s="20">
        <v>20600008855</v>
      </c>
      <c r="G31" s="15" t="s">
        <v>142</v>
      </c>
      <c r="H31" s="17">
        <v>894.38</v>
      </c>
      <c r="I31" s="16"/>
      <c r="J31"/>
    </row>
    <row r="32" spans="2:10" ht="12.75">
      <c r="B32" s="7">
        <v>26</v>
      </c>
      <c r="C32" s="7" t="s">
        <v>70</v>
      </c>
      <c r="D32" s="16" t="s">
        <v>39</v>
      </c>
      <c r="E32" s="22" t="s">
        <v>191</v>
      </c>
      <c r="F32" s="20">
        <v>20552630191</v>
      </c>
      <c r="G32" s="15" t="s">
        <v>28</v>
      </c>
      <c r="H32" s="17">
        <v>593.59</v>
      </c>
      <c r="I32" s="16"/>
      <c r="J32"/>
    </row>
    <row r="33" spans="2:10" ht="25.5">
      <c r="B33" s="7">
        <v>27</v>
      </c>
      <c r="C33" s="7" t="s">
        <v>71</v>
      </c>
      <c r="D33" s="16" t="s">
        <v>39</v>
      </c>
      <c r="E33" s="22" t="s">
        <v>192</v>
      </c>
      <c r="F33" s="20">
        <v>20131308095</v>
      </c>
      <c r="G33" s="15" t="s">
        <v>143</v>
      </c>
      <c r="H33" s="19">
        <v>7766500</v>
      </c>
      <c r="I33" s="16" t="s">
        <v>175</v>
      </c>
      <c r="J33"/>
    </row>
    <row r="34" spans="2:10" ht="12.75">
      <c r="B34" s="7">
        <v>28</v>
      </c>
      <c r="C34" s="7" t="s">
        <v>72</v>
      </c>
      <c r="D34" s="16" t="s">
        <v>39</v>
      </c>
      <c r="E34" s="22" t="s">
        <v>193</v>
      </c>
      <c r="F34" s="20">
        <v>20100128056</v>
      </c>
      <c r="G34" s="15" t="s">
        <v>15</v>
      </c>
      <c r="H34" s="17">
        <v>278</v>
      </c>
      <c r="I34" s="16" t="s">
        <v>175</v>
      </c>
      <c r="J34"/>
    </row>
    <row r="35" spans="2:10" ht="12.75">
      <c r="B35" s="7">
        <v>29</v>
      </c>
      <c r="C35" s="7" t="s">
        <v>73</v>
      </c>
      <c r="D35" s="16" t="s">
        <v>39</v>
      </c>
      <c r="E35" s="22" t="s">
        <v>194</v>
      </c>
      <c r="F35" s="20">
        <v>20100016681</v>
      </c>
      <c r="G35" s="15" t="s">
        <v>25</v>
      </c>
      <c r="H35" s="17">
        <v>499</v>
      </c>
      <c r="I35" s="16" t="s">
        <v>175</v>
      </c>
      <c r="J35"/>
    </row>
    <row r="36" spans="2:10" ht="12.75">
      <c r="B36" s="7">
        <v>30</v>
      </c>
      <c r="C36" s="7" t="s">
        <v>74</v>
      </c>
      <c r="D36" s="16" t="s">
        <v>39</v>
      </c>
      <c r="E36" s="22" t="s">
        <v>195</v>
      </c>
      <c r="F36" s="20">
        <v>20601538211</v>
      </c>
      <c r="G36" s="15" t="s">
        <v>144</v>
      </c>
      <c r="H36" s="17">
        <v>980</v>
      </c>
      <c r="I36" s="16" t="s">
        <v>175</v>
      </c>
      <c r="J36"/>
    </row>
    <row r="37" spans="2:10" ht="25.5">
      <c r="B37" s="7">
        <v>31</v>
      </c>
      <c r="C37" s="7" t="s">
        <v>75</v>
      </c>
      <c r="D37" s="16" t="s">
        <v>39</v>
      </c>
      <c r="E37" s="22" t="s">
        <v>192</v>
      </c>
      <c r="F37" s="20">
        <v>20131308095</v>
      </c>
      <c r="G37" s="15" t="s">
        <v>143</v>
      </c>
      <c r="H37" s="19">
        <v>7766500</v>
      </c>
      <c r="I37" s="16" t="s">
        <v>175</v>
      </c>
      <c r="J37"/>
    </row>
    <row r="38" spans="2:10" ht="25.5">
      <c r="B38" s="7">
        <v>32</v>
      </c>
      <c r="C38" s="7" t="s">
        <v>76</v>
      </c>
      <c r="D38" s="16" t="s">
        <v>39</v>
      </c>
      <c r="E38" s="22" t="s">
        <v>196</v>
      </c>
      <c r="F38" s="20">
        <v>20555227583</v>
      </c>
      <c r="G38" s="15" t="s">
        <v>145</v>
      </c>
      <c r="H38" s="17">
        <v>1466000</v>
      </c>
      <c r="I38" s="16"/>
      <c r="J38"/>
    </row>
    <row r="39" spans="2:10" ht="38.25">
      <c r="B39" s="7">
        <v>33</v>
      </c>
      <c r="C39" s="7" t="s">
        <v>77</v>
      </c>
      <c r="D39" s="16" t="s">
        <v>39</v>
      </c>
      <c r="E39" s="22" t="s">
        <v>197</v>
      </c>
      <c r="F39" s="20">
        <v>20561365688</v>
      </c>
      <c r="G39" s="15" t="s">
        <v>146</v>
      </c>
      <c r="H39" s="17">
        <v>33000</v>
      </c>
      <c r="I39" s="16" t="s">
        <v>175</v>
      </c>
      <c r="J39"/>
    </row>
    <row r="40" spans="2:10" ht="25.5" customHeight="1">
      <c r="B40" s="7">
        <v>34</v>
      </c>
      <c r="C40" s="7" t="s">
        <v>78</v>
      </c>
      <c r="D40" s="16" t="s">
        <v>39</v>
      </c>
      <c r="E40" s="22" t="s">
        <v>198</v>
      </c>
      <c r="F40" s="20">
        <v>20100330475</v>
      </c>
      <c r="G40" s="15" t="s">
        <v>40</v>
      </c>
      <c r="H40" s="17">
        <v>21000</v>
      </c>
      <c r="I40" s="16" t="s">
        <v>175</v>
      </c>
      <c r="J40"/>
    </row>
    <row r="41" spans="2:10" ht="12.75">
      <c r="B41" s="7">
        <v>35</v>
      </c>
      <c r="C41" s="7" t="s">
        <v>79</v>
      </c>
      <c r="D41" s="16" t="s">
        <v>39</v>
      </c>
      <c r="E41" s="22" t="s">
        <v>199</v>
      </c>
      <c r="F41" s="20">
        <v>20509801038</v>
      </c>
      <c r="G41" s="15" t="s">
        <v>33</v>
      </c>
      <c r="H41" s="17">
        <v>875</v>
      </c>
      <c r="I41" s="16"/>
      <c r="J41"/>
    </row>
    <row r="42" spans="2:10" ht="12.75">
      <c r="B42" s="7">
        <v>36</v>
      </c>
      <c r="C42" s="7" t="s">
        <v>80</v>
      </c>
      <c r="D42" s="16" t="s">
        <v>39</v>
      </c>
      <c r="E42" s="22" t="s">
        <v>200</v>
      </c>
      <c r="F42" s="20">
        <v>20509711047</v>
      </c>
      <c r="G42" s="15" t="s">
        <v>147</v>
      </c>
      <c r="H42" s="17">
        <v>1283.2</v>
      </c>
      <c r="I42" s="16"/>
      <c r="J42"/>
    </row>
    <row r="43" spans="2:10" ht="25.5">
      <c r="B43" s="7">
        <v>37</v>
      </c>
      <c r="C43" s="7" t="s">
        <v>81</v>
      </c>
      <c r="D43" s="16" t="s">
        <v>39</v>
      </c>
      <c r="E43" s="22" t="s">
        <v>192</v>
      </c>
      <c r="F43" s="20">
        <v>20131308095</v>
      </c>
      <c r="G43" s="15" t="s">
        <v>143</v>
      </c>
      <c r="H43" s="19">
        <v>7766500</v>
      </c>
      <c r="I43" s="16"/>
      <c r="J43"/>
    </row>
    <row r="44" spans="2:10" ht="12.75">
      <c r="B44" s="7">
        <v>38</v>
      </c>
      <c r="C44" s="7" t="s">
        <v>82</v>
      </c>
      <c r="D44" s="16" t="s">
        <v>39</v>
      </c>
      <c r="E44" s="22" t="s">
        <v>195</v>
      </c>
      <c r="F44" s="20">
        <v>20601538211</v>
      </c>
      <c r="G44" s="15" t="s">
        <v>144</v>
      </c>
      <c r="H44" s="17">
        <v>980</v>
      </c>
      <c r="I44" s="16"/>
      <c r="J44"/>
    </row>
    <row r="45" spans="2:10" ht="25.5">
      <c r="B45" s="7">
        <v>39</v>
      </c>
      <c r="C45" s="7" t="s">
        <v>83</v>
      </c>
      <c r="D45" s="16" t="s">
        <v>39</v>
      </c>
      <c r="E45" s="22" t="s">
        <v>198</v>
      </c>
      <c r="F45" s="20">
        <v>20100330475</v>
      </c>
      <c r="G45" s="15" t="s">
        <v>40</v>
      </c>
      <c r="H45" s="17">
        <v>21000</v>
      </c>
      <c r="I45" s="16"/>
      <c r="J45"/>
    </row>
    <row r="46" spans="2:10" ht="38.25">
      <c r="B46" s="7">
        <v>40</v>
      </c>
      <c r="C46" s="7" t="s">
        <v>84</v>
      </c>
      <c r="D46" s="16" t="s">
        <v>39</v>
      </c>
      <c r="E46" s="22" t="s">
        <v>197</v>
      </c>
      <c r="F46" s="20">
        <v>20561365688</v>
      </c>
      <c r="G46" s="15" t="s">
        <v>146</v>
      </c>
      <c r="H46" s="17">
        <v>33000</v>
      </c>
      <c r="I46" s="16"/>
      <c r="J46"/>
    </row>
    <row r="47" spans="2:10" ht="12.75">
      <c r="B47" s="7">
        <v>41</v>
      </c>
      <c r="C47" s="7" t="s">
        <v>85</v>
      </c>
      <c r="D47" s="16" t="s">
        <v>39</v>
      </c>
      <c r="E47" s="22" t="s">
        <v>194</v>
      </c>
      <c r="F47" s="20">
        <v>20100016681</v>
      </c>
      <c r="G47" s="15" t="s">
        <v>25</v>
      </c>
      <c r="H47" s="17">
        <v>499</v>
      </c>
      <c r="I47" s="16"/>
      <c r="J47"/>
    </row>
    <row r="48" spans="2:10" ht="12.75">
      <c r="B48" s="7">
        <v>42</v>
      </c>
      <c r="C48" s="7" t="s">
        <v>86</v>
      </c>
      <c r="D48" s="16" t="s">
        <v>39</v>
      </c>
      <c r="E48" s="22" t="s">
        <v>201</v>
      </c>
      <c r="F48" s="20">
        <v>20601761085</v>
      </c>
      <c r="G48" s="15" t="s">
        <v>148</v>
      </c>
      <c r="H48" s="17">
        <v>2062.92</v>
      </c>
      <c r="I48" s="16" t="s">
        <v>175</v>
      </c>
      <c r="J48"/>
    </row>
    <row r="49" spans="2:10" ht="12.75">
      <c r="B49" s="7">
        <v>43</v>
      </c>
      <c r="C49" s="7" t="s">
        <v>87</v>
      </c>
      <c r="D49" s="16" t="s">
        <v>39</v>
      </c>
      <c r="E49" s="22" t="s">
        <v>202</v>
      </c>
      <c r="F49" s="20">
        <v>99000004207</v>
      </c>
      <c r="G49" s="15" t="s">
        <v>149</v>
      </c>
      <c r="H49" s="19">
        <v>160000</v>
      </c>
      <c r="I49" s="16"/>
      <c r="J49"/>
    </row>
    <row r="50" spans="2:10" ht="12.75">
      <c r="B50" s="7">
        <v>44</v>
      </c>
      <c r="C50" s="7" t="s">
        <v>88</v>
      </c>
      <c r="D50" s="16" t="s">
        <v>39</v>
      </c>
      <c r="E50" s="22" t="s">
        <v>193</v>
      </c>
      <c r="F50" s="20">
        <v>20100128056</v>
      </c>
      <c r="G50" s="15" t="s">
        <v>15</v>
      </c>
      <c r="H50" s="17">
        <v>278</v>
      </c>
      <c r="I50" s="16"/>
      <c r="J50"/>
    </row>
    <row r="51" spans="2:10" ht="12.75">
      <c r="B51" s="7">
        <v>45</v>
      </c>
      <c r="C51" s="7" t="s">
        <v>89</v>
      </c>
      <c r="D51" s="16" t="s">
        <v>39</v>
      </c>
      <c r="E51" s="22" t="s">
        <v>203</v>
      </c>
      <c r="F51" s="20">
        <v>20100128056</v>
      </c>
      <c r="G51" s="15" t="s">
        <v>15</v>
      </c>
      <c r="H51" s="17">
        <v>278</v>
      </c>
      <c r="I51" s="16"/>
      <c r="J51"/>
    </row>
    <row r="52" spans="2:10" ht="12.75">
      <c r="B52" s="7">
        <v>46</v>
      </c>
      <c r="C52" s="7" t="s">
        <v>90</v>
      </c>
      <c r="D52" s="16" t="s">
        <v>39</v>
      </c>
      <c r="E52" s="22" t="s">
        <v>204</v>
      </c>
      <c r="F52" s="20">
        <v>20602751016</v>
      </c>
      <c r="G52" s="15" t="s">
        <v>150</v>
      </c>
      <c r="H52" s="17">
        <v>8459454.68</v>
      </c>
      <c r="I52" s="16" t="s">
        <v>175</v>
      </c>
      <c r="J52"/>
    </row>
    <row r="53" spans="2:10" ht="38.25">
      <c r="B53" s="7">
        <v>47</v>
      </c>
      <c r="C53" s="7" t="s">
        <v>91</v>
      </c>
      <c r="D53" s="16" t="s">
        <v>39</v>
      </c>
      <c r="E53" s="22" t="s">
        <v>205</v>
      </c>
      <c r="F53" s="20">
        <v>20505178611</v>
      </c>
      <c r="G53" s="15" t="s">
        <v>32</v>
      </c>
      <c r="H53" s="17">
        <v>8.02</v>
      </c>
      <c r="I53" s="16"/>
      <c r="J53"/>
    </row>
    <row r="54" spans="2:10" ht="12.75">
      <c r="B54" s="7">
        <v>48</v>
      </c>
      <c r="C54" s="7" t="s">
        <v>92</v>
      </c>
      <c r="D54" s="16" t="s">
        <v>39</v>
      </c>
      <c r="E54" s="22" t="s">
        <v>206</v>
      </c>
      <c r="F54" s="20">
        <v>20100475872</v>
      </c>
      <c r="G54" s="15" t="s">
        <v>30</v>
      </c>
      <c r="H54" s="17">
        <v>1920.81</v>
      </c>
      <c r="I54" s="16"/>
      <c r="J54"/>
    </row>
    <row r="55" spans="2:10" ht="12.75">
      <c r="B55" s="7">
        <v>49</v>
      </c>
      <c r="C55" s="7" t="s">
        <v>93</v>
      </c>
      <c r="D55" s="16" t="s">
        <v>39</v>
      </c>
      <c r="E55" s="22" t="s">
        <v>207</v>
      </c>
      <c r="F55" s="20">
        <v>20552630191</v>
      </c>
      <c r="G55" s="15" t="s">
        <v>28</v>
      </c>
      <c r="H55" s="17">
        <v>1939.04</v>
      </c>
      <c r="I55" s="16"/>
      <c r="J55"/>
    </row>
    <row r="56" spans="2:10" ht="12.75">
      <c r="B56" s="7">
        <v>50</v>
      </c>
      <c r="C56" s="7" t="s">
        <v>94</v>
      </c>
      <c r="D56" s="16" t="s">
        <v>39</v>
      </c>
      <c r="E56" s="22" t="s">
        <v>208</v>
      </c>
      <c r="F56" s="20">
        <v>20524938201</v>
      </c>
      <c r="G56" s="15" t="s">
        <v>27</v>
      </c>
      <c r="H56" s="17">
        <v>2412.56</v>
      </c>
      <c r="I56" s="16"/>
      <c r="J56"/>
    </row>
    <row r="57" spans="2:10" ht="12.75">
      <c r="B57" s="7">
        <v>51</v>
      </c>
      <c r="C57" s="7" t="s">
        <v>95</v>
      </c>
      <c r="D57" s="16" t="s">
        <v>39</v>
      </c>
      <c r="E57" s="22" t="s">
        <v>208</v>
      </c>
      <c r="F57" s="20">
        <v>20125412875</v>
      </c>
      <c r="G57" s="15" t="s">
        <v>29</v>
      </c>
      <c r="H57" s="17">
        <v>4328.48</v>
      </c>
      <c r="I57" s="16"/>
      <c r="J57"/>
    </row>
    <row r="58" spans="2:10" ht="12.75">
      <c r="B58" s="7">
        <v>52</v>
      </c>
      <c r="C58" s="7" t="s">
        <v>96</v>
      </c>
      <c r="D58" s="16" t="s">
        <v>39</v>
      </c>
      <c r="E58" s="22" t="s">
        <v>208</v>
      </c>
      <c r="F58" s="20">
        <v>20537321190</v>
      </c>
      <c r="G58" s="15" t="s">
        <v>12</v>
      </c>
      <c r="H58" s="17">
        <v>2222.29</v>
      </c>
      <c r="I58" s="16"/>
      <c r="J58"/>
    </row>
    <row r="59" spans="2:10" ht="12.75">
      <c r="B59" s="7">
        <v>53</v>
      </c>
      <c r="C59" s="7" t="s">
        <v>97</v>
      </c>
      <c r="D59" s="16" t="s">
        <v>39</v>
      </c>
      <c r="E59" s="22" t="s">
        <v>209</v>
      </c>
      <c r="F59" s="20">
        <v>20512026274</v>
      </c>
      <c r="G59" s="15" t="s">
        <v>151</v>
      </c>
      <c r="H59" s="17">
        <v>37.24</v>
      </c>
      <c r="I59" s="16"/>
      <c r="J59"/>
    </row>
    <row r="60" spans="2:10" ht="12.75">
      <c r="B60" s="7">
        <v>54</v>
      </c>
      <c r="C60" s="7" t="s">
        <v>98</v>
      </c>
      <c r="D60" s="16" t="s">
        <v>39</v>
      </c>
      <c r="E60" s="14" t="s">
        <v>210</v>
      </c>
      <c r="F60" s="20">
        <v>20517127494</v>
      </c>
      <c r="G60" s="15" t="s">
        <v>152</v>
      </c>
      <c r="H60" s="17">
        <v>31.27</v>
      </c>
      <c r="I60" s="16"/>
      <c r="J60"/>
    </row>
    <row r="61" spans="2:10" ht="12.75">
      <c r="B61" s="7">
        <v>55</v>
      </c>
      <c r="C61" s="7" t="s">
        <v>99</v>
      </c>
      <c r="D61" s="16" t="s">
        <v>39</v>
      </c>
      <c r="E61" s="14" t="s">
        <v>211</v>
      </c>
      <c r="F61" s="20">
        <v>20112091221</v>
      </c>
      <c r="G61" s="15" t="s">
        <v>153</v>
      </c>
      <c r="H61" s="17">
        <v>7.55</v>
      </c>
      <c r="I61" s="16"/>
      <c r="J61"/>
    </row>
    <row r="62" spans="2:10" ht="12.75">
      <c r="B62" s="7">
        <v>56</v>
      </c>
      <c r="C62" s="7" t="s">
        <v>100</v>
      </c>
      <c r="D62" s="16" t="s">
        <v>39</v>
      </c>
      <c r="E62" s="14" t="s">
        <v>212</v>
      </c>
      <c r="F62" s="20">
        <v>20100049181</v>
      </c>
      <c r="G62" s="15" t="s">
        <v>13</v>
      </c>
      <c r="H62" s="17">
        <v>223.02</v>
      </c>
      <c r="I62" s="16"/>
      <c r="J62"/>
    </row>
    <row r="63" spans="2:10" ht="12.75">
      <c r="B63" s="7">
        <v>57</v>
      </c>
      <c r="C63" s="7" t="s">
        <v>101</v>
      </c>
      <c r="D63" s="16" t="s">
        <v>39</v>
      </c>
      <c r="E63" s="22" t="s">
        <v>213</v>
      </c>
      <c r="F63" s="20">
        <v>20100049181</v>
      </c>
      <c r="G63" s="15" t="s">
        <v>13</v>
      </c>
      <c r="H63" s="17">
        <v>487.46</v>
      </c>
      <c r="I63" s="16"/>
      <c r="J63"/>
    </row>
    <row r="64" spans="2:10" ht="25.5">
      <c r="B64" s="7">
        <v>58</v>
      </c>
      <c r="C64" s="7" t="s">
        <v>102</v>
      </c>
      <c r="D64" s="16" t="s">
        <v>39</v>
      </c>
      <c r="E64" s="22" t="s">
        <v>214</v>
      </c>
      <c r="F64" s="20">
        <v>20600885392</v>
      </c>
      <c r="G64" s="15" t="s">
        <v>154</v>
      </c>
      <c r="H64" s="17">
        <v>330.16</v>
      </c>
      <c r="I64" s="16"/>
      <c r="J64"/>
    </row>
    <row r="65" spans="2:10" ht="12.75">
      <c r="B65" s="7">
        <v>59</v>
      </c>
      <c r="C65" s="7" t="s">
        <v>103</v>
      </c>
      <c r="D65" s="16" t="s">
        <v>39</v>
      </c>
      <c r="E65" s="22" t="s">
        <v>208</v>
      </c>
      <c r="F65" s="20">
        <v>20469818552</v>
      </c>
      <c r="G65" s="15" t="s">
        <v>155</v>
      </c>
      <c r="H65" s="17">
        <v>478.84</v>
      </c>
      <c r="I65" s="16"/>
      <c r="J65"/>
    </row>
    <row r="66" spans="2:10" ht="12.75">
      <c r="B66" s="7">
        <v>60</v>
      </c>
      <c r="C66" s="7" t="s">
        <v>104</v>
      </c>
      <c r="D66" s="16" t="s">
        <v>39</v>
      </c>
      <c r="E66" s="22" t="s">
        <v>215</v>
      </c>
      <c r="F66" s="20">
        <v>20537839610</v>
      </c>
      <c r="G66" s="15" t="s">
        <v>156</v>
      </c>
      <c r="H66" s="17">
        <v>548.58</v>
      </c>
      <c r="I66" s="16" t="s">
        <v>175</v>
      </c>
      <c r="J66"/>
    </row>
    <row r="67" spans="2:10" ht="25.5">
      <c r="B67" s="7">
        <v>61</v>
      </c>
      <c r="C67" s="7" t="s">
        <v>105</v>
      </c>
      <c r="D67" s="16" t="s">
        <v>39</v>
      </c>
      <c r="E67" s="22" t="s">
        <v>216</v>
      </c>
      <c r="F67" s="20">
        <v>20554304461</v>
      </c>
      <c r="G67" s="15" t="s">
        <v>157</v>
      </c>
      <c r="H67" s="28">
        <v>265.21</v>
      </c>
      <c r="I67" s="16"/>
      <c r="J67"/>
    </row>
    <row r="68" spans="2:10" ht="12.75">
      <c r="B68" s="7">
        <v>62</v>
      </c>
      <c r="C68" s="7" t="s">
        <v>106</v>
      </c>
      <c r="D68" s="16" t="s">
        <v>39</v>
      </c>
      <c r="E68" s="22" t="s">
        <v>217</v>
      </c>
      <c r="F68" s="20">
        <v>10407773859</v>
      </c>
      <c r="G68" s="15" t="s">
        <v>158</v>
      </c>
      <c r="H68" s="28">
        <v>9.85</v>
      </c>
      <c r="I68" s="16"/>
      <c r="J68"/>
    </row>
    <row r="69" spans="2:10" ht="25.5">
      <c r="B69" s="7">
        <v>63</v>
      </c>
      <c r="C69" s="7" t="s">
        <v>107</v>
      </c>
      <c r="D69" s="16" t="s">
        <v>39</v>
      </c>
      <c r="E69" s="22" t="s">
        <v>218</v>
      </c>
      <c r="F69" s="20">
        <v>20601017823</v>
      </c>
      <c r="G69" s="15" t="s">
        <v>159</v>
      </c>
      <c r="H69" s="28">
        <v>83.67</v>
      </c>
      <c r="I69" s="16"/>
      <c r="J69"/>
    </row>
    <row r="70" spans="2:10" ht="12.75">
      <c r="B70" s="7">
        <v>64</v>
      </c>
      <c r="C70" s="7" t="s">
        <v>108</v>
      </c>
      <c r="D70" s="16" t="s">
        <v>39</v>
      </c>
      <c r="E70" s="22" t="s">
        <v>208</v>
      </c>
      <c r="F70" s="20">
        <v>20600679091</v>
      </c>
      <c r="G70" s="15" t="s">
        <v>160</v>
      </c>
      <c r="H70" s="28">
        <v>617.73</v>
      </c>
      <c r="I70" s="16"/>
      <c r="J70"/>
    </row>
    <row r="71" spans="2:10" ht="12.75">
      <c r="B71" s="7">
        <v>65</v>
      </c>
      <c r="C71" s="7" t="s">
        <v>109</v>
      </c>
      <c r="D71" s="16" t="s">
        <v>39</v>
      </c>
      <c r="E71" s="22" t="s">
        <v>201</v>
      </c>
      <c r="F71" s="20">
        <v>20600976550</v>
      </c>
      <c r="G71" s="15" t="s">
        <v>161</v>
      </c>
      <c r="H71" s="28">
        <v>2035.74</v>
      </c>
      <c r="I71" s="16" t="s">
        <v>175</v>
      </c>
      <c r="J71"/>
    </row>
    <row r="72" spans="2:10" ht="12.75">
      <c r="B72" s="7">
        <v>66</v>
      </c>
      <c r="C72" s="7" t="s">
        <v>110</v>
      </c>
      <c r="D72" s="16" t="s">
        <v>39</v>
      </c>
      <c r="E72" s="22" t="s">
        <v>219</v>
      </c>
      <c r="F72" s="20">
        <v>20524938201</v>
      </c>
      <c r="G72" s="15" t="s">
        <v>27</v>
      </c>
      <c r="H72" s="28">
        <v>48.14</v>
      </c>
      <c r="I72" s="16"/>
      <c r="J72"/>
    </row>
    <row r="73" spans="2:10" ht="12.75">
      <c r="B73" s="7">
        <v>67</v>
      </c>
      <c r="C73" s="7" t="s">
        <v>111</v>
      </c>
      <c r="D73" s="16" t="s">
        <v>39</v>
      </c>
      <c r="E73" s="22" t="s">
        <v>220</v>
      </c>
      <c r="F73" s="20">
        <v>10442802667</v>
      </c>
      <c r="G73" s="15" t="s">
        <v>162</v>
      </c>
      <c r="H73" s="28">
        <v>112.34</v>
      </c>
      <c r="I73" s="16"/>
      <c r="J73"/>
    </row>
    <row r="74" spans="2:10" ht="12.75">
      <c r="B74" s="7">
        <v>68</v>
      </c>
      <c r="C74" s="7" t="s">
        <v>112</v>
      </c>
      <c r="D74" s="16" t="s">
        <v>39</v>
      </c>
      <c r="E74" s="22" t="s">
        <v>221</v>
      </c>
      <c r="F74" s="20">
        <v>20555868961</v>
      </c>
      <c r="G74" s="15" t="s">
        <v>163</v>
      </c>
      <c r="H74" s="28">
        <v>357.96</v>
      </c>
      <c r="I74" s="16"/>
      <c r="J74"/>
    </row>
    <row r="75" spans="2:10" ht="12.75">
      <c r="B75" s="7">
        <v>69</v>
      </c>
      <c r="C75" s="7" t="s">
        <v>113</v>
      </c>
      <c r="D75" s="16" t="s">
        <v>39</v>
      </c>
      <c r="E75" s="22" t="s">
        <v>222</v>
      </c>
      <c r="F75" s="20">
        <v>20555868961</v>
      </c>
      <c r="G75" s="15" t="s">
        <v>163</v>
      </c>
      <c r="H75" s="28">
        <v>1193.22</v>
      </c>
      <c r="I75" s="16"/>
      <c r="J75"/>
    </row>
    <row r="76" spans="2:10" ht="12.75">
      <c r="B76" s="7">
        <v>70</v>
      </c>
      <c r="C76" s="7" t="s">
        <v>114</v>
      </c>
      <c r="D76" s="16" t="s">
        <v>39</v>
      </c>
      <c r="E76" s="22" t="s">
        <v>223</v>
      </c>
      <c r="F76" s="20">
        <v>20100475872</v>
      </c>
      <c r="G76" s="15" t="s">
        <v>30</v>
      </c>
      <c r="H76" s="28">
        <v>1400.78</v>
      </c>
      <c r="I76" s="16"/>
      <c r="J76"/>
    </row>
    <row r="77" spans="2:10" ht="12.75">
      <c r="B77" s="7">
        <v>71</v>
      </c>
      <c r="C77" s="7" t="s">
        <v>115</v>
      </c>
      <c r="D77" s="16" t="s">
        <v>39</v>
      </c>
      <c r="E77" s="22" t="s">
        <v>224</v>
      </c>
      <c r="F77" s="20">
        <v>10442802667</v>
      </c>
      <c r="G77" s="15" t="s">
        <v>162</v>
      </c>
      <c r="H77" s="28">
        <v>279.31</v>
      </c>
      <c r="I77" s="16"/>
      <c r="J77"/>
    </row>
    <row r="78" spans="2:10" ht="12.75">
      <c r="B78" s="7">
        <v>72</v>
      </c>
      <c r="C78" s="7" t="s">
        <v>116</v>
      </c>
      <c r="D78" s="16" t="s">
        <v>39</v>
      </c>
      <c r="E78" s="22" t="s">
        <v>225</v>
      </c>
      <c r="F78" s="20">
        <v>20517127494</v>
      </c>
      <c r="G78" s="15" t="s">
        <v>152</v>
      </c>
      <c r="H78" s="28">
        <v>259.6</v>
      </c>
      <c r="I78" s="16"/>
      <c r="J78"/>
    </row>
    <row r="79" spans="2:10" ht="38.25">
      <c r="B79" s="7">
        <v>73</v>
      </c>
      <c r="C79" s="7" t="s">
        <v>117</v>
      </c>
      <c r="D79" s="16" t="s">
        <v>39</v>
      </c>
      <c r="E79" s="22" t="s">
        <v>226</v>
      </c>
      <c r="F79" s="20">
        <v>20505178611</v>
      </c>
      <c r="G79" s="15" t="s">
        <v>32</v>
      </c>
      <c r="H79" s="28">
        <v>535.48</v>
      </c>
      <c r="I79" s="16"/>
      <c r="J79"/>
    </row>
    <row r="80" spans="2:10" ht="25.5">
      <c r="B80" s="7">
        <v>74</v>
      </c>
      <c r="C80" s="7" t="s">
        <v>118</v>
      </c>
      <c r="D80" s="16" t="s">
        <v>39</v>
      </c>
      <c r="E80" s="22" t="s">
        <v>230</v>
      </c>
      <c r="F80" s="20">
        <v>20524938201</v>
      </c>
      <c r="G80" s="15" t="s">
        <v>27</v>
      </c>
      <c r="H80" s="28">
        <v>278.48</v>
      </c>
      <c r="I80" s="16"/>
      <c r="J80"/>
    </row>
    <row r="81" spans="2:10" ht="25.5">
      <c r="B81" s="7">
        <v>75</v>
      </c>
      <c r="C81" s="7" t="s">
        <v>119</v>
      </c>
      <c r="D81" s="16" t="s">
        <v>39</v>
      </c>
      <c r="E81" s="22" t="s">
        <v>229</v>
      </c>
      <c r="F81" s="20">
        <v>20107840266</v>
      </c>
      <c r="G81" s="15" t="s">
        <v>31</v>
      </c>
      <c r="H81" s="28">
        <v>284.38</v>
      </c>
      <c r="I81" s="16"/>
      <c r="J81"/>
    </row>
    <row r="82" spans="2:10" ht="12.75">
      <c r="B82" s="7">
        <v>76</v>
      </c>
      <c r="C82" s="7" t="s">
        <v>120</v>
      </c>
      <c r="D82" s="16" t="s">
        <v>39</v>
      </c>
      <c r="E82" s="22" t="s">
        <v>227</v>
      </c>
      <c r="F82" s="20">
        <v>20537839610</v>
      </c>
      <c r="G82" s="15" t="s">
        <v>156</v>
      </c>
      <c r="H82" s="28">
        <v>935.8</v>
      </c>
      <c r="I82" s="16" t="s">
        <v>175</v>
      </c>
      <c r="J82"/>
    </row>
    <row r="83" spans="2:10" ht="22.5" customHeight="1">
      <c r="B83" s="7">
        <v>77</v>
      </c>
      <c r="C83" s="7" t="s">
        <v>121</v>
      </c>
      <c r="D83" s="16" t="s">
        <v>39</v>
      </c>
      <c r="E83" s="22" t="s">
        <v>201</v>
      </c>
      <c r="F83" s="20">
        <v>20545638259</v>
      </c>
      <c r="G83" s="15" t="s">
        <v>164</v>
      </c>
      <c r="H83" s="28">
        <v>2083.01</v>
      </c>
      <c r="I83" s="16"/>
      <c r="J83"/>
    </row>
    <row r="84" spans="2:10" ht="33.75" customHeight="1">
      <c r="B84" s="7">
        <v>78</v>
      </c>
      <c r="C84" s="7" t="s">
        <v>122</v>
      </c>
      <c r="D84" s="16" t="s">
        <v>39</v>
      </c>
      <c r="E84" s="14" t="s">
        <v>228</v>
      </c>
      <c r="F84" s="20">
        <v>20600377664</v>
      </c>
      <c r="G84" s="15" t="s">
        <v>165</v>
      </c>
      <c r="H84" s="28">
        <v>1775</v>
      </c>
      <c r="I84" s="16"/>
      <c r="J84"/>
    </row>
    <row r="85" spans="2:10" ht="22.5" customHeight="1">
      <c r="B85" s="7">
        <v>79</v>
      </c>
      <c r="C85" s="7" t="s">
        <v>123</v>
      </c>
      <c r="D85" s="16" t="s">
        <v>39</v>
      </c>
      <c r="E85" s="14" t="s">
        <v>228</v>
      </c>
      <c r="F85" s="20">
        <v>20510962151</v>
      </c>
      <c r="G85" s="15" t="s">
        <v>132</v>
      </c>
      <c r="H85" s="28">
        <v>527</v>
      </c>
      <c r="I85" s="16" t="s">
        <v>175</v>
      </c>
      <c r="J85"/>
    </row>
    <row r="86" spans="2:41" ht="33.75" customHeight="1">
      <c r="B86" s="7">
        <v>80</v>
      </c>
      <c r="C86" s="7" t="s">
        <v>124</v>
      </c>
      <c r="D86" s="16" t="s">
        <v>39</v>
      </c>
      <c r="E86" s="31" t="s">
        <v>228</v>
      </c>
      <c r="F86" s="20">
        <v>20600377664</v>
      </c>
      <c r="G86" s="15" t="s">
        <v>165</v>
      </c>
      <c r="H86" s="28">
        <v>1999</v>
      </c>
      <c r="I86" s="1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ht="38.25">
      <c r="B87" s="7">
        <v>81</v>
      </c>
      <c r="C87" s="7" t="s">
        <v>231</v>
      </c>
      <c r="D87" s="16" t="s">
        <v>39</v>
      </c>
      <c r="E87" s="32" t="s">
        <v>321</v>
      </c>
      <c r="F87" s="20">
        <v>20501577252</v>
      </c>
      <c r="G87" s="26" t="s">
        <v>43</v>
      </c>
      <c r="H87" s="29">
        <v>660000</v>
      </c>
      <c r="I87" s="1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ht="25.5">
      <c r="B88" s="7">
        <v>82</v>
      </c>
      <c r="C88" s="7" t="s">
        <v>232</v>
      </c>
      <c r="D88" s="16" t="s">
        <v>39</v>
      </c>
      <c r="E88" s="32" t="s">
        <v>322</v>
      </c>
      <c r="F88" s="20">
        <v>20331898008</v>
      </c>
      <c r="G88" s="26" t="s">
        <v>19</v>
      </c>
      <c r="H88" s="29">
        <v>11000</v>
      </c>
      <c r="I88" s="1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ht="43.5" customHeight="1">
      <c r="B89" s="7">
        <v>83</v>
      </c>
      <c r="C89" s="7" t="s">
        <v>233</v>
      </c>
      <c r="D89" s="16" t="s">
        <v>39</v>
      </c>
      <c r="E89" s="32" t="s">
        <v>323</v>
      </c>
      <c r="F89" s="20">
        <v>20269985900</v>
      </c>
      <c r="G89" s="26" t="s">
        <v>42</v>
      </c>
      <c r="H89" s="29">
        <v>145000</v>
      </c>
      <c r="I89" s="1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ht="50.25" customHeight="1">
      <c r="B90" s="7">
        <v>84</v>
      </c>
      <c r="C90" s="7" t="s">
        <v>234</v>
      </c>
      <c r="D90" s="16" t="s">
        <v>39</v>
      </c>
      <c r="E90" s="33" t="s">
        <v>373</v>
      </c>
      <c r="F90" s="20">
        <v>20566047234</v>
      </c>
      <c r="G90" s="26" t="s">
        <v>293</v>
      </c>
      <c r="H90" s="29">
        <v>1788666.25</v>
      </c>
      <c r="I90" s="1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ht="29.25" customHeight="1">
      <c r="B91" s="7">
        <v>85</v>
      </c>
      <c r="C91" s="7" t="s">
        <v>235</v>
      </c>
      <c r="D91" s="16" t="s">
        <v>39</v>
      </c>
      <c r="E91" s="33" t="s">
        <v>372</v>
      </c>
      <c r="F91" s="20">
        <v>20100152356</v>
      </c>
      <c r="G91" s="26" t="s">
        <v>41</v>
      </c>
      <c r="H91" s="29">
        <v>4557.27</v>
      </c>
      <c r="I91" s="1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ht="41.25" customHeight="1">
      <c r="B92" s="7">
        <v>86</v>
      </c>
      <c r="C92" s="7" t="s">
        <v>236</v>
      </c>
      <c r="D92" s="16" t="s">
        <v>39</v>
      </c>
      <c r="E92" s="32" t="s">
        <v>324</v>
      </c>
      <c r="F92" s="20">
        <v>20544841867</v>
      </c>
      <c r="G92" s="26" t="s">
        <v>11</v>
      </c>
      <c r="H92" s="29">
        <v>2239.64</v>
      </c>
      <c r="I92" s="1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ht="39.75" customHeight="1">
      <c r="B93" s="7">
        <v>87</v>
      </c>
      <c r="C93" s="7" t="s">
        <v>237</v>
      </c>
      <c r="D93" s="16" t="s">
        <v>39</v>
      </c>
      <c r="E93" s="32" t="s">
        <v>325</v>
      </c>
      <c r="F93" s="20">
        <v>20481661481</v>
      </c>
      <c r="G93" s="26" t="s">
        <v>294</v>
      </c>
      <c r="H93" s="29">
        <v>1427497.92</v>
      </c>
      <c r="I93" s="1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ht="33" customHeight="1">
      <c r="B94" s="7">
        <v>88</v>
      </c>
      <c r="C94" s="7" t="s">
        <v>238</v>
      </c>
      <c r="D94" s="16" t="s">
        <v>39</v>
      </c>
      <c r="E94" s="33" t="s">
        <v>374</v>
      </c>
      <c r="F94" s="20">
        <v>99000000546</v>
      </c>
      <c r="G94" s="26" t="s">
        <v>126</v>
      </c>
      <c r="H94" s="30">
        <v>28697</v>
      </c>
      <c r="I94" s="16" t="s">
        <v>175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ht="24.75" customHeight="1">
      <c r="B95" s="7">
        <v>89</v>
      </c>
      <c r="C95" s="7" t="s">
        <v>239</v>
      </c>
      <c r="D95" s="16" t="s">
        <v>39</v>
      </c>
      <c r="E95" s="32" t="s">
        <v>326</v>
      </c>
      <c r="F95" s="20">
        <v>99000000546</v>
      </c>
      <c r="G95" s="26" t="s">
        <v>126</v>
      </c>
      <c r="H95" s="30">
        <v>4400</v>
      </c>
      <c r="I95" s="1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ht="25.5">
      <c r="B96" s="7">
        <v>90</v>
      </c>
      <c r="C96" s="7" t="s">
        <v>240</v>
      </c>
      <c r="D96" s="16" t="s">
        <v>39</v>
      </c>
      <c r="E96" s="33" t="s">
        <v>374</v>
      </c>
      <c r="F96" s="20">
        <v>99000000546</v>
      </c>
      <c r="G96" s="25" t="s">
        <v>126</v>
      </c>
      <c r="H96" s="30">
        <v>8841</v>
      </c>
      <c r="I96" s="1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ht="24.75" customHeight="1">
      <c r="B97" s="7">
        <v>91</v>
      </c>
      <c r="C97" s="7" t="s">
        <v>241</v>
      </c>
      <c r="D97" s="16" t="s">
        <v>39</v>
      </c>
      <c r="E97" s="32" t="s">
        <v>327</v>
      </c>
      <c r="F97" s="20">
        <v>20516045559</v>
      </c>
      <c r="G97" s="26" t="s">
        <v>129</v>
      </c>
      <c r="H97" s="29">
        <v>61314</v>
      </c>
      <c r="I97" s="1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ht="42" customHeight="1">
      <c r="B98" s="7">
        <v>92</v>
      </c>
      <c r="C98" s="7" t="s">
        <v>242</v>
      </c>
      <c r="D98" s="16" t="s">
        <v>39</v>
      </c>
      <c r="E98" s="32" t="s">
        <v>328</v>
      </c>
      <c r="F98" s="20">
        <v>20600000293</v>
      </c>
      <c r="G98" s="26" t="s">
        <v>295</v>
      </c>
      <c r="H98" s="29">
        <v>16000</v>
      </c>
      <c r="I98" s="1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ht="12.75">
      <c r="B99" s="7">
        <v>93</v>
      </c>
      <c r="C99" s="7" t="s">
        <v>243</v>
      </c>
      <c r="D99" s="16" t="s">
        <v>39</v>
      </c>
      <c r="E99" s="32" t="s">
        <v>44</v>
      </c>
      <c r="F99" s="20">
        <v>20100017491</v>
      </c>
      <c r="G99" s="26" t="s">
        <v>16</v>
      </c>
      <c r="H99" s="29">
        <v>44.6</v>
      </c>
      <c r="I99" s="1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ht="38.25">
      <c r="B100" s="7">
        <v>94</v>
      </c>
      <c r="C100" s="7" t="s">
        <v>244</v>
      </c>
      <c r="D100" s="16" t="s">
        <v>39</v>
      </c>
      <c r="E100" s="32" t="s">
        <v>329</v>
      </c>
      <c r="F100" s="20">
        <v>20100152356</v>
      </c>
      <c r="G100" s="26" t="s">
        <v>41</v>
      </c>
      <c r="H100" s="29">
        <v>32568.88</v>
      </c>
      <c r="I100" s="1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ht="25.5">
      <c r="B101" s="7">
        <v>95</v>
      </c>
      <c r="C101" s="7" t="s">
        <v>245</v>
      </c>
      <c r="D101" s="16" t="s">
        <v>39</v>
      </c>
      <c r="E101" s="33" t="s">
        <v>376</v>
      </c>
      <c r="F101" s="20">
        <v>20509159051</v>
      </c>
      <c r="G101" s="26" t="s">
        <v>130</v>
      </c>
      <c r="H101" s="29">
        <v>29216.8</v>
      </c>
      <c r="I101" s="16" t="s">
        <v>175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ht="38.25">
      <c r="B102" s="7">
        <v>96</v>
      </c>
      <c r="C102" s="7" t="s">
        <v>246</v>
      </c>
      <c r="D102" s="16" t="s">
        <v>39</v>
      </c>
      <c r="E102" s="33" t="s">
        <v>375</v>
      </c>
      <c r="F102" s="27"/>
      <c r="G102" s="26" t="s">
        <v>296</v>
      </c>
      <c r="H102" s="29">
        <v>29216.8</v>
      </c>
      <c r="I102" s="16" t="s">
        <v>175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ht="25.5">
      <c r="B103" s="7">
        <v>97</v>
      </c>
      <c r="C103" s="7" t="s">
        <v>247</v>
      </c>
      <c r="D103" s="16" t="s">
        <v>39</v>
      </c>
      <c r="E103" s="33" t="s">
        <v>375</v>
      </c>
      <c r="F103" s="27">
        <v>20509159051</v>
      </c>
      <c r="G103" s="26" t="s">
        <v>130</v>
      </c>
      <c r="H103" s="29">
        <v>29216.8</v>
      </c>
      <c r="I103" s="1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ht="26.25" customHeight="1">
      <c r="B104" s="7">
        <v>98</v>
      </c>
      <c r="C104" s="7" t="s">
        <v>248</v>
      </c>
      <c r="D104" s="16" t="s">
        <v>39</v>
      </c>
      <c r="E104" s="32" t="s">
        <v>330</v>
      </c>
      <c r="F104" s="27">
        <v>10068472178</v>
      </c>
      <c r="G104" s="26" t="s">
        <v>20</v>
      </c>
      <c r="H104" s="29">
        <v>31000</v>
      </c>
      <c r="I104" s="1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ht="33.75" customHeight="1">
      <c r="B105" s="7">
        <v>99</v>
      </c>
      <c r="C105" s="7" t="s">
        <v>249</v>
      </c>
      <c r="D105" s="16" t="s">
        <v>39</v>
      </c>
      <c r="E105" s="32" t="s">
        <v>331</v>
      </c>
      <c r="F105" s="27">
        <v>20515900587</v>
      </c>
      <c r="G105" s="26" t="s">
        <v>297</v>
      </c>
      <c r="H105" s="29">
        <v>27200.18</v>
      </c>
      <c r="I105" s="1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ht="25.5">
      <c r="B106" s="7">
        <v>100</v>
      </c>
      <c r="C106" s="7" t="s">
        <v>250</v>
      </c>
      <c r="D106" s="16" t="s">
        <v>39</v>
      </c>
      <c r="E106" s="32" t="s">
        <v>332</v>
      </c>
      <c r="F106" s="27">
        <v>20504629199</v>
      </c>
      <c r="G106" s="26" t="s">
        <v>36</v>
      </c>
      <c r="H106" s="29">
        <v>2880000</v>
      </c>
      <c r="I106" s="16" t="s">
        <v>175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ht="25.5">
      <c r="B107" s="7">
        <v>101</v>
      </c>
      <c r="C107" s="7" t="s">
        <v>251</v>
      </c>
      <c r="D107" s="16" t="s">
        <v>39</v>
      </c>
      <c r="E107" s="32" t="s">
        <v>332</v>
      </c>
      <c r="F107" s="27">
        <v>20504629199</v>
      </c>
      <c r="G107" s="26" t="s">
        <v>36</v>
      </c>
      <c r="H107" s="29">
        <v>2880000</v>
      </c>
      <c r="I107" s="1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ht="25.5">
      <c r="B108" s="7">
        <v>102</v>
      </c>
      <c r="C108" s="7" t="s">
        <v>252</v>
      </c>
      <c r="D108" s="16" t="s">
        <v>39</v>
      </c>
      <c r="E108" s="32" t="s">
        <v>333</v>
      </c>
      <c r="F108" s="27">
        <v>20260510887</v>
      </c>
      <c r="G108" s="26" t="s">
        <v>135</v>
      </c>
      <c r="H108" s="29">
        <v>1500</v>
      </c>
      <c r="I108" s="1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ht="37.5" customHeight="1">
      <c r="B109" s="7">
        <v>103</v>
      </c>
      <c r="C109" s="7" t="s">
        <v>253</v>
      </c>
      <c r="D109" s="16" t="s">
        <v>39</v>
      </c>
      <c r="E109" s="32" t="s">
        <v>334</v>
      </c>
      <c r="F109" s="27"/>
      <c r="G109" s="26" t="s">
        <v>298</v>
      </c>
      <c r="H109" s="29">
        <v>2179097.1</v>
      </c>
      <c r="I109" s="16" t="s">
        <v>175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ht="33.75" customHeight="1">
      <c r="B110" s="7">
        <v>104</v>
      </c>
      <c r="C110" s="7" t="s">
        <v>254</v>
      </c>
      <c r="D110" s="16" t="s">
        <v>39</v>
      </c>
      <c r="E110" s="32" t="s">
        <v>335</v>
      </c>
      <c r="F110" s="27"/>
      <c r="G110" s="26" t="s">
        <v>299</v>
      </c>
      <c r="H110" s="29">
        <v>8459454.68</v>
      </c>
      <c r="I110" s="16" t="s">
        <v>175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ht="42" customHeight="1">
      <c r="B111" s="7">
        <v>105</v>
      </c>
      <c r="C111" s="7" t="s">
        <v>255</v>
      </c>
      <c r="D111" s="16" t="s">
        <v>39</v>
      </c>
      <c r="E111" s="32" t="s">
        <v>336</v>
      </c>
      <c r="F111" s="20">
        <v>20513741007</v>
      </c>
      <c r="G111" s="26" t="s">
        <v>300</v>
      </c>
      <c r="H111" s="29">
        <v>30107.7</v>
      </c>
      <c r="I111" s="1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ht="38.25">
      <c r="B112" s="7">
        <v>106</v>
      </c>
      <c r="C112" s="7" t="s">
        <v>256</v>
      </c>
      <c r="D112" s="16" t="s">
        <v>39</v>
      </c>
      <c r="E112" s="32" t="s">
        <v>337</v>
      </c>
      <c r="F112" s="20">
        <v>10400204506</v>
      </c>
      <c r="G112" s="26" t="s">
        <v>22</v>
      </c>
      <c r="H112" s="29">
        <v>10500</v>
      </c>
      <c r="I112" s="1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ht="30.75" customHeight="1">
      <c r="B113" s="7">
        <v>107</v>
      </c>
      <c r="C113" s="7" t="s">
        <v>257</v>
      </c>
      <c r="D113" s="16" t="s">
        <v>39</v>
      </c>
      <c r="E113" s="32" t="s">
        <v>338</v>
      </c>
      <c r="F113" s="20">
        <v>20257451161</v>
      </c>
      <c r="G113" s="26" t="s">
        <v>38</v>
      </c>
      <c r="H113" s="29">
        <v>2138.65</v>
      </c>
      <c r="I113" s="1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ht="37.5" customHeight="1">
      <c r="B114" s="7">
        <v>108</v>
      </c>
      <c r="C114" s="7" t="s">
        <v>258</v>
      </c>
      <c r="D114" s="16" t="s">
        <v>39</v>
      </c>
      <c r="E114" s="32" t="s">
        <v>339</v>
      </c>
      <c r="F114" s="20">
        <v>10086478981</v>
      </c>
      <c r="G114" s="26" t="s">
        <v>301</v>
      </c>
      <c r="H114" s="29">
        <v>32000</v>
      </c>
      <c r="I114" s="16" t="s">
        <v>175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ht="42.75" customHeight="1">
      <c r="B115" s="7">
        <v>109</v>
      </c>
      <c r="C115" s="7" t="s">
        <v>259</v>
      </c>
      <c r="D115" s="16" t="s">
        <v>39</v>
      </c>
      <c r="E115" s="32" t="s">
        <v>339</v>
      </c>
      <c r="F115" s="20">
        <v>10086478981</v>
      </c>
      <c r="G115" s="26" t="s">
        <v>301</v>
      </c>
      <c r="H115" s="29">
        <v>32000</v>
      </c>
      <c r="I115" s="1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ht="33.75" customHeight="1">
      <c r="B116" s="7">
        <v>110</v>
      </c>
      <c r="C116" s="7" t="s">
        <v>260</v>
      </c>
      <c r="D116" s="16" t="s">
        <v>39</v>
      </c>
      <c r="E116" s="32" t="s">
        <v>340</v>
      </c>
      <c r="F116" s="20">
        <v>20547910118</v>
      </c>
      <c r="G116" s="26" t="s">
        <v>302</v>
      </c>
      <c r="H116" s="29">
        <v>930</v>
      </c>
      <c r="I116" s="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ht="25.5">
      <c r="B117" s="7">
        <v>111</v>
      </c>
      <c r="C117" s="7" t="s">
        <v>261</v>
      </c>
      <c r="D117" s="16" t="s">
        <v>39</v>
      </c>
      <c r="E117" s="32" t="s">
        <v>341</v>
      </c>
      <c r="F117" s="20">
        <v>20547910118</v>
      </c>
      <c r="G117" s="26" t="s">
        <v>302</v>
      </c>
      <c r="H117" s="29">
        <v>960</v>
      </c>
      <c r="I117" s="1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ht="38.25">
      <c r="B118" s="7">
        <v>112</v>
      </c>
      <c r="C118" s="7" t="s">
        <v>262</v>
      </c>
      <c r="D118" s="16" t="s">
        <v>39</v>
      </c>
      <c r="E118" s="32" t="s">
        <v>342</v>
      </c>
      <c r="F118" s="20">
        <v>10077897718</v>
      </c>
      <c r="G118" s="26" t="s">
        <v>21</v>
      </c>
      <c r="H118" s="29">
        <v>21000</v>
      </c>
      <c r="I118" s="1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ht="38.25">
      <c r="B119" s="7">
        <v>113</v>
      </c>
      <c r="C119" s="7" t="s">
        <v>263</v>
      </c>
      <c r="D119" s="16" t="s">
        <v>39</v>
      </c>
      <c r="E119" s="32" t="s">
        <v>343</v>
      </c>
      <c r="F119" s="20">
        <v>20143229816</v>
      </c>
      <c r="G119" s="26" t="s">
        <v>303</v>
      </c>
      <c r="H119" s="29">
        <v>11682</v>
      </c>
      <c r="I119" s="1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ht="33.75" customHeight="1">
      <c r="B120" s="7">
        <v>114</v>
      </c>
      <c r="C120" s="7" t="s">
        <v>264</v>
      </c>
      <c r="D120" s="16" t="s">
        <v>39</v>
      </c>
      <c r="E120" s="32" t="s">
        <v>344</v>
      </c>
      <c r="F120" s="20">
        <v>20602784631</v>
      </c>
      <c r="G120" s="26" t="s">
        <v>304</v>
      </c>
      <c r="H120" s="29">
        <v>920</v>
      </c>
      <c r="I120" s="1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ht="25.5">
      <c r="B121" s="7">
        <v>115</v>
      </c>
      <c r="C121" s="7" t="s">
        <v>265</v>
      </c>
      <c r="D121" s="16" t="s">
        <v>39</v>
      </c>
      <c r="E121" s="32" t="s">
        <v>345</v>
      </c>
      <c r="F121" s="20">
        <v>20131308095</v>
      </c>
      <c r="G121" s="26" t="s">
        <v>143</v>
      </c>
      <c r="H121" s="29">
        <v>13500</v>
      </c>
      <c r="I121" s="16" t="s">
        <v>175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ht="33" customHeight="1">
      <c r="B122" s="7">
        <v>116</v>
      </c>
      <c r="C122" s="7" t="s">
        <v>266</v>
      </c>
      <c r="D122" s="16" t="s">
        <v>39</v>
      </c>
      <c r="E122" s="32" t="s">
        <v>346</v>
      </c>
      <c r="F122" s="20">
        <v>20131308095</v>
      </c>
      <c r="G122" s="26" t="s">
        <v>143</v>
      </c>
      <c r="H122" s="29">
        <v>13500</v>
      </c>
      <c r="I122" s="1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ht="12.75">
      <c r="B123" s="7">
        <v>117</v>
      </c>
      <c r="C123" s="7" t="s">
        <v>267</v>
      </c>
      <c r="D123" s="16" t="s">
        <v>39</v>
      </c>
      <c r="E123" s="32" t="s">
        <v>347</v>
      </c>
      <c r="F123" s="20">
        <v>20341295921</v>
      </c>
      <c r="G123" s="26" t="s">
        <v>305</v>
      </c>
      <c r="H123" s="29">
        <v>1062</v>
      </c>
      <c r="I123" s="1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ht="12.75">
      <c r="B124" s="7">
        <v>118</v>
      </c>
      <c r="C124" s="7" t="s">
        <v>268</v>
      </c>
      <c r="D124" s="16" t="s">
        <v>39</v>
      </c>
      <c r="E124" s="32" t="s">
        <v>348</v>
      </c>
      <c r="F124" s="20">
        <v>10471098715</v>
      </c>
      <c r="G124" s="26" t="s">
        <v>306</v>
      </c>
      <c r="H124" s="29">
        <v>12000</v>
      </c>
      <c r="I124" s="1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ht="38.25">
      <c r="B125" s="7">
        <v>119</v>
      </c>
      <c r="C125" s="7" t="s">
        <v>269</v>
      </c>
      <c r="D125" s="16" t="s">
        <v>39</v>
      </c>
      <c r="E125" s="32" t="s">
        <v>349</v>
      </c>
      <c r="F125" s="20">
        <v>20602907130</v>
      </c>
      <c r="G125" s="26" t="s">
        <v>307</v>
      </c>
      <c r="H125" s="29">
        <v>4395593.49</v>
      </c>
      <c r="I125" s="16" t="s">
        <v>175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ht="12.75">
      <c r="B126" s="7">
        <v>120</v>
      </c>
      <c r="C126" s="7" t="s">
        <v>270</v>
      </c>
      <c r="D126" s="16" t="s">
        <v>39</v>
      </c>
      <c r="E126" s="32" t="s">
        <v>335</v>
      </c>
      <c r="F126" s="20">
        <v>20602751016</v>
      </c>
      <c r="G126" s="26" t="s">
        <v>150</v>
      </c>
      <c r="H126" s="29">
        <v>8459454.68</v>
      </c>
      <c r="I126" s="16" t="s">
        <v>175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ht="38.25">
      <c r="B127" s="7">
        <v>121</v>
      </c>
      <c r="C127" s="7" t="s">
        <v>271</v>
      </c>
      <c r="D127" s="16" t="s">
        <v>39</v>
      </c>
      <c r="E127" s="32" t="s">
        <v>350</v>
      </c>
      <c r="F127" s="20">
        <v>20602751016</v>
      </c>
      <c r="G127" s="26" t="s">
        <v>150</v>
      </c>
      <c r="H127" s="29">
        <v>8459454.68</v>
      </c>
      <c r="I127" s="1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ht="12.75">
      <c r="B128" s="7">
        <v>122</v>
      </c>
      <c r="C128" s="7" t="s">
        <v>272</v>
      </c>
      <c r="D128" s="16" t="s">
        <v>39</v>
      </c>
      <c r="E128" s="33" t="s">
        <v>351</v>
      </c>
      <c r="F128" s="20">
        <v>20510240368</v>
      </c>
      <c r="G128" s="26" t="s">
        <v>308</v>
      </c>
      <c r="H128" s="29">
        <v>5400</v>
      </c>
      <c r="I128" s="1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ht="25.5">
      <c r="B129" s="7">
        <v>123</v>
      </c>
      <c r="C129" s="7" t="s">
        <v>273</v>
      </c>
      <c r="D129" s="16" t="s">
        <v>39</v>
      </c>
      <c r="E129" s="32" t="s">
        <v>352</v>
      </c>
      <c r="F129" s="20">
        <v>20554324577</v>
      </c>
      <c r="G129" s="26" t="s">
        <v>34</v>
      </c>
      <c r="H129" s="29">
        <v>29500</v>
      </c>
      <c r="I129" s="16" t="s">
        <v>175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ht="25.5">
      <c r="B130" s="7">
        <v>124</v>
      </c>
      <c r="C130" s="7" t="s">
        <v>274</v>
      </c>
      <c r="D130" s="16" t="s">
        <v>39</v>
      </c>
      <c r="E130" s="32" t="s">
        <v>353</v>
      </c>
      <c r="F130" s="20">
        <v>10072350711</v>
      </c>
      <c r="G130" s="26" t="s">
        <v>309</v>
      </c>
      <c r="H130" s="29">
        <v>24750</v>
      </c>
      <c r="I130" s="1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ht="38.25">
      <c r="B131" s="7">
        <v>125</v>
      </c>
      <c r="C131" s="7" t="s">
        <v>275</v>
      </c>
      <c r="D131" s="16" t="s">
        <v>39</v>
      </c>
      <c r="E131" s="32" t="s">
        <v>354</v>
      </c>
      <c r="F131" s="20">
        <v>20549796495</v>
      </c>
      <c r="G131" s="26" t="s">
        <v>310</v>
      </c>
      <c r="H131" s="29">
        <v>28597.54</v>
      </c>
      <c r="I131" s="1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ht="39.75" customHeight="1">
      <c r="B132" s="7">
        <v>126</v>
      </c>
      <c r="C132" s="7" t="s">
        <v>276</v>
      </c>
      <c r="D132" s="16" t="s">
        <v>39</v>
      </c>
      <c r="E132" s="32" t="s">
        <v>355</v>
      </c>
      <c r="F132" s="20">
        <v>20515457454</v>
      </c>
      <c r="G132" s="26" t="s">
        <v>37</v>
      </c>
      <c r="H132" s="29">
        <v>9720.99</v>
      </c>
      <c r="I132" s="1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ht="30" customHeight="1">
      <c r="B133" s="7">
        <v>127</v>
      </c>
      <c r="C133" s="7" t="s">
        <v>277</v>
      </c>
      <c r="D133" s="16" t="s">
        <v>39</v>
      </c>
      <c r="E133" s="32" t="s">
        <v>356</v>
      </c>
      <c r="F133" s="20">
        <v>20511647259</v>
      </c>
      <c r="G133" s="26" t="s">
        <v>311</v>
      </c>
      <c r="H133" s="29">
        <v>950</v>
      </c>
      <c r="I133" s="1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ht="22.5" customHeight="1">
      <c r="B134" s="7">
        <v>128</v>
      </c>
      <c r="C134" s="7" t="s">
        <v>278</v>
      </c>
      <c r="D134" s="16" t="s">
        <v>39</v>
      </c>
      <c r="E134" s="32" t="s">
        <v>357</v>
      </c>
      <c r="F134" s="20">
        <v>20601573009</v>
      </c>
      <c r="G134" s="26" t="s">
        <v>35</v>
      </c>
      <c r="H134" s="29">
        <v>2832</v>
      </c>
      <c r="I134" s="1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2:41" ht="25.5">
      <c r="B135" s="7">
        <v>129</v>
      </c>
      <c r="C135" s="7" t="s">
        <v>279</v>
      </c>
      <c r="D135" s="16" t="s">
        <v>39</v>
      </c>
      <c r="E135" s="32" t="s">
        <v>358</v>
      </c>
      <c r="F135" s="20">
        <v>20508478292</v>
      </c>
      <c r="G135" s="26" t="s">
        <v>312</v>
      </c>
      <c r="H135" s="29">
        <v>25960</v>
      </c>
      <c r="I135" s="1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2:41" ht="25.5">
      <c r="B136" s="7">
        <v>130</v>
      </c>
      <c r="C136" s="7" t="s">
        <v>280</v>
      </c>
      <c r="D136" s="16" t="s">
        <v>39</v>
      </c>
      <c r="E136" s="32" t="s">
        <v>359</v>
      </c>
      <c r="F136" s="20">
        <v>20502719948</v>
      </c>
      <c r="G136" s="26" t="s">
        <v>313</v>
      </c>
      <c r="H136" s="29">
        <v>31935.96</v>
      </c>
      <c r="I136" s="82" t="s">
        <v>175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2:41" ht="25.5">
      <c r="B137" s="7">
        <v>131</v>
      </c>
      <c r="C137" s="7" t="s">
        <v>281</v>
      </c>
      <c r="D137" s="16" t="s">
        <v>39</v>
      </c>
      <c r="E137" s="32" t="s">
        <v>360</v>
      </c>
      <c r="F137" s="20">
        <v>20548662321</v>
      </c>
      <c r="G137" s="26" t="s">
        <v>314</v>
      </c>
      <c r="H137" s="29">
        <v>27746.9</v>
      </c>
      <c r="I137" s="1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2:41" ht="25.5">
      <c r="B138" s="7">
        <v>132</v>
      </c>
      <c r="C138" s="7" t="s">
        <v>282</v>
      </c>
      <c r="D138" s="16" t="s">
        <v>39</v>
      </c>
      <c r="E138" s="32" t="s">
        <v>361</v>
      </c>
      <c r="F138" s="20">
        <v>20600123638</v>
      </c>
      <c r="G138" s="26" t="s">
        <v>315</v>
      </c>
      <c r="H138" s="29">
        <v>637.2</v>
      </c>
      <c r="I138" s="1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2:41" ht="38.25">
      <c r="B139" s="7">
        <v>133</v>
      </c>
      <c r="C139" s="7" t="s">
        <v>283</v>
      </c>
      <c r="D139" s="16" t="s">
        <v>39</v>
      </c>
      <c r="E139" s="32" t="s">
        <v>362</v>
      </c>
      <c r="F139" s="20">
        <v>20602777953</v>
      </c>
      <c r="G139" s="26" t="s">
        <v>316</v>
      </c>
      <c r="H139" s="29">
        <v>2179097.1</v>
      </c>
      <c r="I139" s="1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2:41" ht="25.5">
      <c r="B140" s="7">
        <v>134</v>
      </c>
      <c r="C140" s="7" t="s">
        <v>284</v>
      </c>
      <c r="D140" s="16" t="s">
        <v>39</v>
      </c>
      <c r="E140" s="32" t="s">
        <v>363</v>
      </c>
      <c r="F140" s="20">
        <v>20549615709</v>
      </c>
      <c r="G140" s="26" t="s">
        <v>17</v>
      </c>
      <c r="H140" s="29">
        <v>111982</v>
      </c>
      <c r="I140" s="1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2:41" ht="33.75" customHeight="1">
      <c r="B141" s="7">
        <v>135</v>
      </c>
      <c r="C141" s="7" t="s">
        <v>285</v>
      </c>
      <c r="D141" s="16" t="s">
        <v>39</v>
      </c>
      <c r="E141" s="32" t="s">
        <v>364</v>
      </c>
      <c r="F141" s="20">
        <v>20538454878</v>
      </c>
      <c r="G141" s="26" t="s">
        <v>317</v>
      </c>
      <c r="H141" s="29">
        <v>900</v>
      </c>
      <c r="I141" s="1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2:41" ht="25.5">
      <c r="B142" s="7">
        <v>136</v>
      </c>
      <c r="C142" s="7" t="s">
        <v>286</v>
      </c>
      <c r="D142" s="16" t="s">
        <v>39</v>
      </c>
      <c r="E142" s="32" t="s">
        <v>365</v>
      </c>
      <c r="F142" s="20">
        <v>10701677761</v>
      </c>
      <c r="G142" s="26" t="s">
        <v>18</v>
      </c>
      <c r="H142" s="29">
        <v>18000</v>
      </c>
      <c r="I142" s="1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2:41" ht="38.25" customHeight="1">
      <c r="B143" s="7">
        <v>137</v>
      </c>
      <c r="C143" s="7" t="s">
        <v>287</v>
      </c>
      <c r="D143" s="16" t="s">
        <v>39</v>
      </c>
      <c r="E143" s="32" t="s">
        <v>366</v>
      </c>
      <c r="F143" s="20">
        <v>20386227498</v>
      </c>
      <c r="G143" s="26" t="s">
        <v>318</v>
      </c>
      <c r="H143" s="29">
        <v>24780</v>
      </c>
      <c r="I143" s="1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:41" ht="25.5">
      <c r="B144" s="7">
        <v>138</v>
      </c>
      <c r="C144" s="7" t="s">
        <v>288</v>
      </c>
      <c r="D144" s="16" t="s">
        <v>39</v>
      </c>
      <c r="E144" s="32" t="s">
        <v>367</v>
      </c>
      <c r="F144" s="20">
        <v>10407773824</v>
      </c>
      <c r="G144" s="26" t="s">
        <v>319</v>
      </c>
      <c r="H144" s="29">
        <v>10000</v>
      </c>
      <c r="I144" s="1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2:41" ht="34.5" customHeight="1">
      <c r="B145" s="7">
        <v>139</v>
      </c>
      <c r="C145" s="7" t="s">
        <v>289</v>
      </c>
      <c r="D145" s="16" t="s">
        <v>39</v>
      </c>
      <c r="E145" s="32" t="s">
        <v>368</v>
      </c>
      <c r="F145" s="20">
        <v>20548947759</v>
      </c>
      <c r="G145" s="26" t="s">
        <v>14</v>
      </c>
      <c r="H145" s="29">
        <v>32568</v>
      </c>
      <c r="I145" s="1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2:41" ht="28.5" customHeight="1">
      <c r="B146" s="7">
        <v>140</v>
      </c>
      <c r="C146" s="7" t="s">
        <v>290</v>
      </c>
      <c r="D146" s="16" t="s">
        <v>39</v>
      </c>
      <c r="E146" s="32" t="s">
        <v>369</v>
      </c>
      <c r="F146" s="20">
        <v>20553591644</v>
      </c>
      <c r="G146" s="26" t="s">
        <v>320</v>
      </c>
      <c r="H146" s="29">
        <v>29500</v>
      </c>
      <c r="I146" s="1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2:41" ht="25.5" customHeight="1">
      <c r="B147" s="7">
        <v>141</v>
      </c>
      <c r="C147" s="7" t="s">
        <v>291</v>
      </c>
      <c r="D147" s="16" t="s">
        <v>39</v>
      </c>
      <c r="E147" s="32" t="s">
        <v>370</v>
      </c>
      <c r="F147" s="20">
        <v>20600594410</v>
      </c>
      <c r="G147" s="26" t="s">
        <v>24</v>
      </c>
      <c r="H147" s="29">
        <v>925</v>
      </c>
      <c r="I147" s="1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ht="33.75" customHeight="1">
      <c r="B148" s="7">
        <v>142</v>
      </c>
      <c r="C148" s="7" t="s">
        <v>292</v>
      </c>
      <c r="D148" s="16" t="s">
        <v>39</v>
      </c>
      <c r="E148" s="32" t="s">
        <v>371</v>
      </c>
      <c r="F148" s="20">
        <v>20548662321</v>
      </c>
      <c r="G148" s="26" t="s">
        <v>314</v>
      </c>
      <c r="H148" s="29">
        <v>22421.9</v>
      </c>
      <c r="I148" s="1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ht="4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ht="33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ht="33.7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ht="33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2:41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2:41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2:41" ht="33.7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2:41" ht="22.5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2:41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2:41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2:41" ht="22.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2:41" ht="33.7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2:41" ht="4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2:41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:41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2:41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2:41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2:41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2:41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2:41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2:41" ht="22.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2:21" ht="33.75" customHeight="1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2:21" ht="33.75" customHeight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2:10" ht="12.75">
      <c r="B177"/>
      <c r="C177"/>
      <c r="D177"/>
      <c r="E177"/>
      <c r="F177"/>
      <c r="G177"/>
      <c r="H177"/>
      <c r="I177"/>
      <c r="J177"/>
    </row>
    <row r="178" spans="2:10" ht="12.75">
      <c r="B178"/>
      <c r="C178"/>
      <c r="D178"/>
      <c r="E178"/>
      <c r="F178"/>
      <c r="G178"/>
      <c r="H178"/>
      <c r="I178"/>
      <c r="J178"/>
    </row>
    <row r="179" spans="2:10" ht="12.75">
      <c r="B179"/>
      <c r="C179"/>
      <c r="D179"/>
      <c r="E179"/>
      <c r="F179"/>
      <c r="G179"/>
      <c r="H179"/>
      <c r="I179"/>
      <c r="J179"/>
    </row>
    <row r="180" spans="2:10" ht="12.75">
      <c r="B180"/>
      <c r="C180"/>
      <c r="D180"/>
      <c r="E180"/>
      <c r="F180"/>
      <c r="G180"/>
      <c r="H180"/>
      <c r="I180"/>
      <c r="J180"/>
    </row>
    <row r="181" spans="2:10" ht="12.75">
      <c r="B181"/>
      <c r="C181"/>
      <c r="D181"/>
      <c r="E181"/>
      <c r="F181"/>
      <c r="G181"/>
      <c r="H181"/>
      <c r="I181"/>
      <c r="J181"/>
    </row>
    <row r="182" spans="2:10" ht="12.75">
      <c r="B182"/>
      <c r="C182"/>
      <c r="D182"/>
      <c r="E182"/>
      <c r="F182"/>
      <c r="G182"/>
      <c r="H182"/>
      <c r="I182"/>
      <c r="J182"/>
    </row>
    <row r="183" spans="2:10" ht="12.75">
      <c r="B183"/>
      <c r="C183"/>
      <c r="D183"/>
      <c r="E183"/>
      <c r="F183"/>
      <c r="G183"/>
      <c r="H183"/>
      <c r="I183"/>
      <c r="J183"/>
    </row>
    <row r="184" spans="2:10" ht="12.75">
      <c r="B184"/>
      <c r="C184"/>
      <c r="D184"/>
      <c r="E184"/>
      <c r="F184"/>
      <c r="G184"/>
      <c r="H184"/>
      <c r="I184"/>
      <c r="J184"/>
    </row>
    <row r="185" spans="2:10" ht="12.75">
      <c r="B185"/>
      <c r="C185"/>
      <c r="D185"/>
      <c r="E185"/>
      <c r="F185"/>
      <c r="G185"/>
      <c r="H185"/>
      <c r="I185"/>
      <c r="J185"/>
    </row>
    <row r="186" spans="2:10" ht="12.75">
      <c r="B186"/>
      <c r="C186"/>
      <c r="D186"/>
      <c r="E186"/>
      <c r="F186"/>
      <c r="G186"/>
      <c r="H186"/>
      <c r="I186"/>
      <c r="J186"/>
    </row>
    <row r="187" spans="2:10" ht="12.75">
      <c r="B187"/>
      <c r="C187"/>
      <c r="D187"/>
      <c r="E187"/>
      <c r="F187"/>
      <c r="G187"/>
      <c r="H187"/>
      <c r="I187"/>
      <c r="J187"/>
    </row>
    <row r="188" spans="2:10" ht="12.75">
      <c r="B188"/>
      <c r="C188"/>
      <c r="D188"/>
      <c r="E188"/>
      <c r="F188"/>
      <c r="G188"/>
      <c r="H188"/>
      <c r="I188"/>
      <c r="J188"/>
    </row>
    <row r="189" spans="2:10" ht="12.75">
      <c r="B189"/>
      <c r="C189"/>
      <c r="D189"/>
      <c r="E189"/>
      <c r="F189"/>
      <c r="G189"/>
      <c r="H189"/>
      <c r="I189"/>
      <c r="J189"/>
    </row>
    <row r="190" spans="2:10" ht="12.75">
      <c r="B190"/>
      <c r="C190"/>
      <c r="D190"/>
      <c r="E190"/>
      <c r="F190"/>
      <c r="G190"/>
      <c r="H190"/>
      <c r="I190"/>
      <c r="J190"/>
    </row>
    <row r="191" spans="2:10" ht="12.75">
      <c r="B191"/>
      <c r="C191"/>
      <c r="D191"/>
      <c r="E191"/>
      <c r="F191"/>
      <c r="G191"/>
      <c r="H191"/>
      <c r="I191"/>
      <c r="J191"/>
    </row>
    <row r="192" spans="2:10" ht="12.75">
      <c r="B192"/>
      <c r="C192"/>
      <c r="D192"/>
      <c r="E192"/>
      <c r="F192"/>
      <c r="G192"/>
      <c r="H192"/>
      <c r="I192"/>
      <c r="J192"/>
    </row>
    <row r="193" spans="2:10" ht="12.75">
      <c r="B193"/>
      <c r="C193"/>
      <c r="D193"/>
      <c r="E193"/>
      <c r="F193"/>
      <c r="G193"/>
      <c r="H193"/>
      <c r="I193"/>
      <c r="J193"/>
    </row>
    <row r="194" spans="2:10" ht="12.75">
      <c r="B194"/>
      <c r="C194"/>
      <c r="D194"/>
      <c r="E194"/>
      <c r="F194"/>
      <c r="G194"/>
      <c r="H194"/>
      <c r="I194"/>
      <c r="J194"/>
    </row>
    <row r="195" spans="2:10" ht="12.75">
      <c r="B195"/>
      <c r="C195"/>
      <c r="D195"/>
      <c r="E195"/>
      <c r="F195"/>
      <c r="G195"/>
      <c r="H195"/>
      <c r="I195"/>
      <c r="J195"/>
    </row>
    <row r="196" spans="2:10" ht="12.75">
      <c r="B196"/>
      <c r="C196"/>
      <c r="D196"/>
      <c r="E196"/>
      <c r="F196"/>
      <c r="G196"/>
      <c r="H196"/>
      <c r="I196"/>
      <c r="J196"/>
    </row>
    <row r="197" spans="2:10" ht="12.75">
      <c r="B197"/>
      <c r="C197"/>
      <c r="D197"/>
      <c r="E197"/>
      <c r="F197"/>
      <c r="G197"/>
      <c r="H197"/>
      <c r="I197"/>
      <c r="J197"/>
    </row>
    <row r="198" spans="2:10" ht="12.75">
      <c r="B198"/>
      <c r="C198"/>
      <c r="D198"/>
      <c r="E198"/>
      <c r="F198"/>
      <c r="G198"/>
      <c r="H198"/>
      <c r="I198"/>
      <c r="J198"/>
    </row>
    <row r="199" spans="2:10" ht="12.75">
      <c r="B199"/>
      <c r="C199"/>
      <c r="D199"/>
      <c r="E199"/>
      <c r="F199"/>
      <c r="G199"/>
      <c r="H199"/>
      <c r="I199"/>
      <c r="J199"/>
    </row>
    <row r="200" spans="2:10" ht="12.75">
      <c r="B200"/>
      <c r="C200"/>
      <c r="D200"/>
      <c r="E200"/>
      <c r="F200"/>
      <c r="G200"/>
      <c r="H200"/>
      <c r="I200"/>
      <c r="J200"/>
    </row>
    <row r="201" spans="2:10" ht="12.75">
      <c r="B201"/>
      <c r="C201"/>
      <c r="D201"/>
      <c r="E201"/>
      <c r="F201"/>
      <c r="G201"/>
      <c r="H201"/>
      <c r="I201"/>
      <c r="J201"/>
    </row>
    <row r="202" spans="2:10" ht="12.75">
      <c r="B202"/>
      <c r="C202"/>
      <c r="D202"/>
      <c r="E202"/>
      <c r="F202"/>
      <c r="G202"/>
      <c r="H202"/>
      <c r="I202"/>
      <c r="J202"/>
    </row>
    <row r="203" spans="2:10" ht="12.75">
      <c r="B203"/>
      <c r="C203"/>
      <c r="D203"/>
      <c r="E203"/>
      <c r="F203"/>
      <c r="G203"/>
      <c r="H203"/>
      <c r="I203"/>
      <c r="J203"/>
    </row>
    <row r="204" spans="2:10" ht="12.75">
      <c r="B204"/>
      <c r="C204"/>
      <c r="D204"/>
      <c r="E204"/>
      <c r="F204"/>
      <c r="G204"/>
      <c r="H204"/>
      <c r="I204"/>
      <c r="J204"/>
    </row>
    <row r="205" spans="2:10" ht="12.75">
      <c r="B205"/>
      <c r="C205"/>
      <c r="D205"/>
      <c r="E205"/>
      <c r="F205"/>
      <c r="G205"/>
      <c r="H205"/>
      <c r="I205"/>
      <c r="J205"/>
    </row>
    <row r="206" spans="2:10" ht="12.75">
      <c r="B206"/>
      <c r="C206"/>
      <c r="D206"/>
      <c r="E206"/>
      <c r="F206"/>
      <c r="G206"/>
      <c r="H206"/>
      <c r="I206"/>
      <c r="J206"/>
    </row>
    <row r="207" spans="2:10" ht="12.75">
      <c r="B207"/>
      <c r="C207"/>
      <c r="D207"/>
      <c r="E207"/>
      <c r="F207"/>
      <c r="G207"/>
      <c r="H207"/>
      <c r="I207"/>
      <c r="J207"/>
    </row>
    <row r="208" spans="2:10" ht="12.75">
      <c r="B208"/>
      <c r="C208"/>
      <c r="D208"/>
      <c r="E208"/>
      <c r="F208"/>
      <c r="G208"/>
      <c r="H208"/>
      <c r="I208"/>
      <c r="J208"/>
    </row>
    <row r="209" spans="2:10" ht="12.75">
      <c r="B209"/>
      <c r="C209"/>
      <c r="D209"/>
      <c r="E209"/>
      <c r="F209"/>
      <c r="G209"/>
      <c r="H209"/>
      <c r="I209"/>
      <c r="J209"/>
    </row>
    <row r="210" spans="2:10" ht="12.75">
      <c r="B210"/>
      <c r="C210"/>
      <c r="D210"/>
      <c r="E210"/>
      <c r="F210"/>
      <c r="G210"/>
      <c r="H210"/>
      <c r="I210"/>
      <c r="J210"/>
    </row>
    <row r="211" spans="2:10" ht="12.75">
      <c r="B211"/>
      <c r="C211"/>
      <c r="D211"/>
      <c r="E211"/>
      <c r="F211"/>
      <c r="G211"/>
      <c r="H211"/>
      <c r="I211"/>
      <c r="J211"/>
    </row>
    <row r="212" spans="2:10" ht="12.75">
      <c r="B212"/>
      <c r="C212"/>
      <c r="D212"/>
      <c r="E212"/>
      <c r="F212"/>
      <c r="G212"/>
      <c r="H212"/>
      <c r="I212"/>
      <c r="J212"/>
    </row>
    <row r="213" spans="2:10" ht="12.75">
      <c r="B213"/>
      <c r="C213"/>
      <c r="D213"/>
      <c r="E213"/>
      <c r="F213"/>
      <c r="G213"/>
      <c r="H213"/>
      <c r="I213"/>
      <c r="J213"/>
    </row>
    <row r="214" spans="2:10" ht="12.75">
      <c r="B214"/>
      <c r="C214"/>
      <c r="D214"/>
      <c r="E214"/>
      <c r="F214"/>
      <c r="G214"/>
      <c r="H214"/>
      <c r="I214"/>
      <c r="J214"/>
    </row>
    <row r="215" spans="2:10" ht="12.75">
      <c r="B215"/>
      <c r="C215"/>
      <c r="D215"/>
      <c r="E215"/>
      <c r="F215"/>
      <c r="G215"/>
      <c r="H215"/>
      <c r="I215"/>
      <c r="J215"/>
    </row>
    <row r="216" spans="2:10" ht="12.75">
      <c r="B216"/>
      <c r="C216"/>
      <c r="D216"/>
      <c r="E216"/>
      <c r="F216"/>
      <c r="G216"/>
      <c r="H216"/>
      <c r="I216"/>
      <c r="J216"/>
    </row>
    <row r="217" spans="2:10" ht="12.75">
      <c r="B217"/>
      <c r="C217"/>
      <c r="D217"/>
      <c r="E217"/>
      <c r="F217"/>
      <c r="G217"/>
      <c r="H217"/>
      <c r="I217"/>
      <c r="J217"/>
    </row>
    <row r="218" spans="2:10" ht="12.75">
      <c r="B218"/>
      <c r="C218"/>
      <c r="D218"/>
      <c r="E218"/>
      <c r="F218"/>
      <c r="G218"/>
      <c r="H218"/>
      <c r="I218"/>
      <c r="J218"/>
    </row>
    <row r="219" spans="2:10" ht="12.75">
      <c r="B219"/>
      <c r="C219"/>
      <c r="D219"/>
      <c r="E219"/>
      <c r="F219"/>
      <c r="G219"/>
      <c r="H219"/>
      <c r="I219"/>
      <c r="J219"/>
    </row>
    <row r="220" spans="2:10" ht="12.75">
      <c r="B220"/>
      <c r="C220"/>
      <c r="D220"/>
      <c r="E220"/>
      <c r="F220"/>
      <c r="G220"/>
      <c r="H220"/>
      <c r="I220"/>
      <c r="J220"/>
    </row>
    <row r="221" spans="2:10" ht="12.75">
      <c r="B221"/>
      <c r="C221"/>
      <c r="D221"/>
      <c r="E221"/>
      <c r="F221"/>
      <c r="G221"/>
      <c r="H221"/>
      <c r="I221"/>
      <c r="J221"/>
    </row>
    <row r="222" spans="2:10" ht="12.75">
      <c r="B222"/>
      <c r="C222"/>
      <c r="D222"/>
      <c r="E222"/>
      <c r="F222"/>
      <c r="G222"/>
      <c r="H222"/>
      <c r="I222"/>
      <c r="J222"/>
    </row>
    <row r="223" spans="2:10" ht="12.75">
      <c r="B223"/>
      <c r="C223"/>
      <c r="D223"/>
      <c r="E223"/>
      <c r="F223"/>
      <c r="G223"/>
      <c r="H223"/>
      <c r="I223"/>
      <c r="J223"/>
    </row>
    <row r="224" spans="2:10" ht="12.75">
      <c r="B224"/>
      <c r="C224"/>
      <c r="D224"/>
      <c r="E224"/>
      <c r="F224"/>
      <c r="G224"/>
      <c r="H224"/>
      <c r="I224"/>
      <c r="J224"/>
    </row>
    <row r="225" spans="2:10" ht="12.75">
      <c r="B225"/>
      <c r="C225"/>
      <c r="D225"/>
      <c r="E225"/>
      <c r="F225"/>
      <c r="G225"/>
      <c r="H225"/>
      <c r="I225"/>
      <c r="J225"/>
    </row>
    <row r="226" spans="2:10" ht="12.75">
      <c r="B226"/>
      <c r="C226"/>
      <c r="D226"/>
      <c r="E226"/>
      <c r="F226"/>
      <c r="G226"/>
      <c r="H226"/>
      <c r="I226"/>
      <c r="J226"/>
    </row>
    <row r="227" spans="2:10" ht="12.75">
      <c r="B227"/>
      <c r="C227"/>
      <c r="D227"/>
      <c r="E227"/>
      <c r="F227"/>
      <c r="G227"/>
      <c r="H227"/>
      <c r="I227"/>
      <c r="J227"/>
    </row>
    <row r="228" spans="2:10" ht="12.75">
      <c r="B228"/>
      <c r="C228"/>
      <c r="D228"/>
      <c r="E228"/>
      <c r="F228"/>
      <c r="G228"/>
      <c r="H228"/>
      <c r="I228"/>
      <c r="J228"/>
    </row>
    <row r="229" spans="2:10" ht="12.75">
      <c r="B229"/>
      <c r="C229"/>
      <c r="D229"/>
      <c r="E229"/>
      <c r="F229"/>
      <c r="G229"/>
      <c r="H229"/>
      <c r="I229"/>
      <c r="J229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</sheetData>
  <sheetProtection/>
  <autoFilter ref="B6:I179"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10"/>
  <sheetViews>
    <sheetView showGridLines="0" zoomScale="60" zoomScaleNormal="60" zoomScalePageLayoutView="0" workbookViewId="0" topLeftCell="A198">
      <selection activeCell="I208" sqref="I208"/>
    </sheetView>
  </sheetViews>
  <sheetFormatPr defaultColWidth="11.421875" defaultRowHeight="12.75"/>
  <cols>
    <col min="1" max="1" width="4.00390625" style="1" customWidth="1"/>
    <col min="2" max="2" width="9.8515625" style="6" customWidth="1"/>
    <col min="3" max="3" width="20.57421875" style="1" customWidth="1"/>
    <col min="4" max="4" width="20.57421875" style="10" customWidth="1"/>
    <col min="5" max="5" width="76.7109375" style="9" customWidth="1"/>
    <col min="6" max="6" width="25.7109375" style="6" customWidth="1"/>
    <col min="7" max="7" width="35.8515625" style="1" customWidth="1"/>
    <col min="8" max="8" width="25.00390625" style="6" customWidth="1"/>
    <col min="9" max="9" width="28.140625" style="6" customWidth="1"/>
    <col min="10" max="10" width="17.28125" style="0" bestFit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11"/>
    </row>
    <row r="2" spans="2:9" ht="23.25">
      <c r="B2" s="192" t="s">
        <v>5</v>
      </c>
      <c r="C2" s="192"/>
      <c r="D2" s="192"/>
      <c r="E2" s="192"/>
      <c r="F2" s="192"/>
      <c r="G2" s="192"/>
      <c r="H2" s="192"/>
      <c r="I2" s="35" t="s">
        <v>377</v>
      </c>
    </row>
    <row r="4" spans="2:8" ht="12.75">
      <c r="B4" s="2" t="s">
        <v>1</v>
      </c>
      <c r="C4" s="193" t="s">
        <v>10</v>
      </c>
      <c r="D4" s="193"/>
      <c r="E4" s="193"/>
      <c r="F4" s="193"/>
      <c r="G4" s="3" t="s">
        <v>2</v>
      </c>
      <c r="H4" s="34" t="s">
        <v>378</v>
      </c>
    </row>
    <row r="6" spans="2:9" ht="42.75" customHeight="1">
      <c r="B6" s="5" t="s">
        <v>0</v>
      </c>
      <c r="C6" s="13" t="s">
        <v>6</v>
      </c>
      <c r="D6" s="13" t="s">
        <v>8</v>
      </c>
      <c r="E6" s="13" t="s">
        <v>7</v>
      </c>
      <c r="F6" s="13" t="s">
        <v>4</v>
      </c>
      <c r="G6" s="13" t="s">
        <v>3</v>
      </c>
      <c r="H6" s="13" t="s">
        <v>166</v>
      </c>
      <c r="I6" s="13" t="s">
        <v>9</v>
      </c>
    </row>
    <row r="7" spans="2:41" ht="33.75" customHeight="1">
      <c r="B7" s="7">
        <v>143</v>
      </c>
      <c r="C7" s="46" t="s">
        <v>748</v>
      </c>
      <c r="D7" s="16" t="s">
        <v>39</v>
      </c>
      <c r="E7" s="45" t="s">
        <v>507</v>
      </c>
      <c r="F7" s="20" t="s">
        <v>421</v>
      </c>
      <c r="G7" s="26" t="s">
        <v>379</v>
      </c>
      <c r="H7" s="29">
        <v>28351.5</v>
      </c>
      <c r="I7" s="1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2:41" ht="15">
      <c r="B8" s="7">
        <v>144</v>
      </c>
      <c r="C8" s="46" t="s">
        <v>749</v>
      </c>
      <c r="D8" s="16" t="s">
        <v>39</v>
      </c>
      <c r="E8" s="45" t="s">
        <v>508</v>
      </c>
      <c r="F8" s="20" t="s">
        <v>422</v>
      </c>
      <c r="G8" s="26" t="s">
        <v>127</v>
      </c>
      <c r="H8" s="29">
        <v>15300</v>
      </c>
      <c r="I8" s="1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2:41" ht="15">
      <c r="B9" s="7">
        <v>145</v>
      </c>
      <c r="C9" s="46" t="s">
        <v>750</v>
      </c>
      <c r="D9" s="16" t="s">
        <v>39</v>
      </c>
      <c r="E9" s="45" t="s">
        <v>509</v>
      </c>
      <c r="F9" s="20" t="s">
        <v>423</v>
      </c>
      <c r="G9" s="26" t="s">
        <v>380</v>
      </c>
      <c r="H9" s="29">
        <v>7893.6</v>
      </c>
      <c r="I9" s="1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2:41" ht="15">
      <c r="B10" s="7">
        <v>146</v>
      </c>
      <c r="C10" s="46" t="s">
        <v>751</v>
      </c>
      <c r="D10" s="16" t="s">
        <v>39</v>
      </c>
      <c r="E10" s="45" t="s">
        <v>510</v>
      </c>
      <c r="F10" s="20" t="s">
        <v>424</v>
      </c>
      <c r="G10" s="26" t="s">
        <v>26</v>
      </c>
      <c r="H10" s="29">
        <v>1773.54</v>
      </c>
      <c r="I10" s="1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2:41" ht="15">
      <c r="B11" s="7">
        <v>147</v>
      </c>
      <c r="C11" s="46" t="s">
        <v>752</v>
      </c>
      <c r="D11" s="16" t="s">
        <v>39</v>
      </c>
      <c r="E11" s="45" t="s">
        <v>511</v>
      </c>
      <c r="F11" s="20" t="s">
        <v>425</v>
      </c>
      <c r="G11" s="26" t="s">
        <v>29</v>
      </c>
      <c r="H11" s="29">
        <v>346.92</v>
      </c>
      <c r="I11" s="1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2:41" ht="33.75" customHeight="1">
      <c r="B12" s="7">
        <v>148</v>
      </c>
      <c r="C12" s="46" t="s">
        <v>753</v>
      </c>
      <c r="D12" s="16" t="s">
        <v>39</v>
      </c>
      <c r="E12" s="45" t="s">
        <v>512</v>
      </c>
      <c r="F12" s="20" t="s">
        <v>426</v>
      </c>
      <c r="G12" s="26" t="s">
        <v>153</v>
      </c>
      <c r="H12" s="29">
        <v>962.88</v>
      </c>
      <c r="I12" s="1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2:41" ht="33.75" customHeight="1">
      <c r="B13" s="7">
        <v>149</v>
      </c>
      <c r="C13" s="46" t="s">
        <v>754</v>
      </c>
      <c r="D13" s="16" t="s">
        <v>39</v>
      </c>
      <c r="E13" s="45" t="s">
        <v>513</v>
      </c>
      <c r="F13" s="20" t="s">
        <v>427</v>
      </c>
      <c r="G13" s="26" t="s">
        <v>381</v>
      </c>
      <c r="H13" s="29">
        <v>14250.6</v>
      </c>
      <c r="I13" s="16" t="s">
        <v>506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2:41" ht="25.5">
      <c r="B14" s="7">
        <v>150</v>
      </c>
      <c r="C14" s="46" t="s">
        <v>755</v>
      </c>
      <c r="D14" s="16" t="s">
        <v>39</v>
      </c>
      <c r="E14" s="45" t="s">
        <v>514</v>
      </c>
      <c r="F14" s="20" t="s">
        <v>428</v>
      </c>
      <c r="G14" s="26" t="s">
        <v>142</v>
      </c>
      <c r="H14" s="29">
        <v>1842.85</v>
      </c>
      <c r="I14" s="1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2:41" ht="15">
      <c r="B15" s="7">
        <v>151</v>
      </c>
      <c r="C15" s="46" t="s">
        <v>756</v>
      </c>
      <c r="D15" s="16" t="s">
        <v>39</v>
      </c>
      <c r="E15" s="45" t="s">
        <v>515</v>
      </c>
      <c r="F15" s="20" t="s">
        <v>429</v>
      </c>
      <c r="G15" s="26" t="s">
        <v>382</v>
      </c>
      <c r="H15" s="29">
        <v>762.04</v>
      </c>
      <c r="I15" s="16" t="s">
        <v>506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2:41" ht="15">
      <c r="B16" s="7">
        <v>152</v>
      </c>
      <c r="C16" s="46" t="s">
        <v>757</v>
      </c>
      <c r="D16" s="16" t="s">
        <v>39</v>
      </c>
      <c r="E16" s="45" t="s">
        <v>516</v>
      </c>
      <c r="F16" s="20" t="s">
        <v>430</v>
      </c>
      <c r="G16" s="26" t="s">
        <v>383</v>
      </c>
      <c r="H16" s="29">
        <v>971.61</v>
      </c>
      <c r="I16" s="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2:41" ht="33.75" customHeight="1">
      <c r="B17" s="7">
        <v>153</v>
      </c>
      <c r="C17" s="46" t="s">
        <v>758</v>
      </c>
      <c r="D17" s="16" t="s">
        <v>39</v>
      </c>
      <c r="E17" s="45" t="s">
        <v>517</v>
      </c>
      <c r="F17" s="20" t="s">
        <v>431</v>
      </c>
      <c r="G17" s="26" t="s">
        <v>136</v>
      </c>
      <c r="H17" s="29">
        <v>199.73</v>
      </c>
      <c r="I17" s="1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 ht="22.5" customHeight="1">
      <c r="B18" s="7">
        <v>154</v>
      </c>
      <c r="C18" s="46" t="s">
        <v>759</v>
      </c>
      <c r="D18" s="16" t="s">
        <v>39</v>
      </c>
      <c r="E18" s="45" t="s">
        <v>517</v>
      </c>
      <c r="F18" s="20" t="s">
        <v>432</v>
      </c>
      <c r="G18" s="26" t="s">
        <v>384</v>
      </c>
      <c r="H18" s="29">
        <v>197.83</v>
      </c>
      <c r="I18" s="1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2:41" ht="15">
      <c r="B19" s="7">
        <v>155</v>
      </c>
      <c r="C19" s="46" t="s">
        <v>760</v>
      </c>
      <c r="D19" s="16" t="s">
        <v>39</v>
      </c>
      <c r="E19" s="45" t="s">
        <v>517</v>
      </c>
      <c r="F19" s="20" t="s">
        <v>433</v>
      </c>
      <c r="G19" s="26" t="s">
        <v>385</v>
      </c>
      <c r="H19" s="29">
        <v>625.86</v>
      </c>
      <c r="I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41" ht="15">
      <c r="B20" s="7">
        <v>156</v>
      </c>
      <c r="C20" s="46" t="s">
        <v>761</v>
      </c>
      <c r="D20" s="16" t="s">
        <v>39</v>
      </c>
      <c r="E20" s="45" t="s">
        <v>518</v>
      </c>
      <c r="F20" s="20" t="s">
        <v>434</v>
      </c>
      <c r="G20" s="26" t="s">
        <v>386</v>
      </c>
      <c r="H20" s="29">
        <v>2039.7</v>
      </c>
      <c r="I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2:41" ht="22.5" customHeight="1">
      <c r="B21" s="7">
        <v>157</v>
      </c>
      <c r="C21" s="46" t="s">
        <v>762</v>
      </c>
      <c r="D21" s="16" t="s">
        <v>39</v>
      </c>
      <c r="E21" s="45" t="s">
        <v>519</v>
      </c>
      <c r="F21" s="20" t="s">
        <v>435</v>
      </c>
      <c r="G21" s="26" t="s">
        <v>387</v>
      </c>
      <c r="H21" s="29">
        <v>3945</v>
      </c>
      <c r="I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 ht="33.75" customHeight="1">
      <c r="B22" s="7">
        <v>158</v>
      </c>
      <c r="C22" s="46" t="s">
        <v>763</v>
      </c>
      <c r="D22" s="16" t="s">
        <v>39</v>
      </c>
      <c r="E22" s="45" t="s">
        <v>518</v>
      </c>
      <c r="F22" s="20" t="s">
        <v>436</v>
      </c>
      <c r="G22" s="26" t="s">
        <v>388</v>
      </c>
      <c r="H22" s="29">
        <v>4834</v>
      </c>
      <c r="I22" s="1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ht="45" customHeight="1">
      <c r="B23" s="7">
        <v>159</v>
      </c>
      <c r="C23" s="46" t="s">
        <v>764</v>
      </c>
      <c r="D23" s="16" t="s">
        <v>39</v>
      </c>
      <c r="E23" s="45" t="s">
        <v>520</v>
      </c>
      <c r="F23" s="20" t="s">
        <v>437</v>
      </c>
      <c r="G23" s="26" t="s">
        <v>163</v>
      </c>
      <c r="H23" s="29">
        <v>630.47</v>
      </c>
      <c r="I23" s="1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2:41" ht="15">
      <c r="B24" s="7">
        <v>160</v>
      </c>
      <c r="C24" s="46" t="s">
        <v>765</v>
      </c>
      <c r="D24" s="16" t="s">
        <v>39</v>
      </c>
      <c r="E24" s="45" t="s">
        <v>521</v>
      </c>
      <c r="F24" s="20" t="s">
        <v>430</v>
      </c>
      <c r="G24" s="26" t="s">
        <v>383</v>
      </c>
      <c r="H24" s="29">
        <v>3886.5</v>
      </c>
      <c r="I24" s="1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41" ht="15">
      <c r="B25" s="7">
        <v>161</v>
      </c>
      <c r="C25" s="46" t="s">
        <v>766</v>
      </c>
      <c r="D25" s="16" t="s">
        <v>39</v>
      </c>
      <c r="E25" s="45" t="s">
        <v>521</v>
      </c>
      <c r="F25" s="20" t="s">
        <v>424</v>
      </c>
      <c r="G25" s="26" t="s">
        <v>26</v>
      </c>
      <c r="H25" s="29">
        <v>1600.29</v>
      </c>
      <c r="I25" s="1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 ht="25.5">
      <c r="B26" s="7">
        <v>162</v>
      </c>
      <c r="C26" s="46" t="s">
        <v>767</v>
      </c>
      <c r="D26" s="16" t="s">
        <v>39</v>
      </c>
      <c r="E26" s="45" t="s">
        <v>522</v>
      </c>
      <c r="F26" s="20" t="s">
        <v>428</v>
      </c>
      <c r="G26" s="26" t="s">
        <v>142</v>
      </c>
      <c r="H26" s="29">
        <v>7880.32</v>
      </c>
      <c r="I26" s="1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2:41" ht="15">
      <c r="B27" s="7">
        <v>163</v>
      </c>
      <c r="C27" s="46" t="s">
        <v>768</v>
      </c>
      <c r="D27" s="16" t="s">
        <v>39</v>
      </c>
      <c r="E27" s="45" t="s">
        <v>522</v>
      </c>
      <c r="F27" s="20" t="s">
        <v>438</v>
      </c>
      <c r="G27" s="26" t="s">
        <v>140</v>
      </c>
      <c r="H27" s="29">
        <v>197.76</v>
      </c>
      <c r="I27" s="1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 ht="15">
      <c r="B28" s="7">
        <v>164</v>
      </c>
      <c r="C28" s="46" t="s">
        <v>769</v>
      </c>
      <c r="D28" s="16" t="s">
        <v>39</v>
      </c>
      <c r="E28" s="45" t="s">
        <v>523</v>
      </c>
      <c r="F28" s="20" t="s">
        <v>432</v>
      </c>
      <c r="G28" s="26" t="s">
        <v>384</v>
      </c>
      <c r="H28" s="29">
        <v>14956.78</v>
      </c>
      <c r="I28" s="1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2:41" ht="15">
      <c r="B29" s="7">
        <v>165</v>
      </c>
      <c r="C29" s="46" t="s">
        <v>770</v>
      </c>
      <c r="D29" s="16" t="s">
        <v>39</v>
      </c>
      <c r="E29" s="45" t="s">
        <v>522</v>
      </c>
      <c r="F29" s="20" t="s">
        <v>431</v>
      </c>
      <c r="G29" s="26" t="s">
        <v>136</v>
      </c>
      <c r="H29" s="29">
        <v>2331.79</v>
      </c>
      <c r="I29" s="1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ht="15">
      <c r="B30" s="7">
        <v>166</v>
      </c>
      <c r="C30" s="46" t="s">
        <v>771</v>
      </c>
      <c r="D30" s="16" t="s">
        <v>39</v>
      </c>
      <c r="E30" s="45" t="s">
        <v>524</v>
      </c>
      <c r="F30" s="20" t="s">
        <v>439</v>
      </c>
      <c r="G30" s="26" t="s">
        <v>389</v>
      </c>
      <c r="H30" s="29">
        <v>22.87</v>
      </c>
      <c r="I30" s="1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ht="22.5" customHeight="1">
      <c r="B31" s="7">
        <v>167</v>
      </c>
      <c r="C31" s="46" t="s">
        <v>772</v>
      </c>
      <c r="D31" s="16" t="s">
        <v>39</v>
      </c>
      <c r="E31" s="45" t="s">
        <v>522</v>
      </c>
      <c r="F31" s="20" t="s">
        <v>433</v>
      </c>
      <c r="G31" s="26" t="s">
        <v>385</v>
      </c>
      <c r="H31" s="29">
        <v>2693.79</v>
      </c>
      <c r="I31" s="1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21" ht="33.75" customHeight="1">
      <c r="B32" s="7">
        <v>168</v>
      </c>
      <c r="C32" s="46" t="s">
        <v>773</v>
      </c>
      <c r="D32" s="16" t="s">
        <v>39</v>
      </c>
      <c r="E32" s="45" t="s">
        <v>521</v>
      </c>
      <c r="F32" s="20" t="s">
        <v>440</v>
      </c>
      <c r="G32" s="26" t="s">
        <v>390</v>
      </c>
      <c r="H32" s="29">
        <v>1303.08</v>
      </c>
      <c r="I32" s="16"/>
      <c r="K32"/>
      <c r="L32"/>
      <c r="M32"/>
      <c r="N32"/>
      <c r="O32"/>
      <c r="P32"/>
      <c r="Q32"/>
      <c r="R32"/>
      <c r="S32"/>
      <c r="T32"/>
      <c r="U32"/>
    </row>
    <row r="33" spans="2:21" ht="33.75" customHeight="1">
      <c r="B33" s="7">
        <v>169</v>
      </c>
      <c r="C33" s="46" t="s">
        <v>774</v>
      </c>
      <c r="D33" s="16" t="s">
        <v>39</v>
      </c>
      <c r="E33" s="45" t="s">
        <v>521</v>
      </c>
      <c r="F33" s="20" t="s">
        <v>441</v>
      </c>
      <c r="G33" s="26" t="s">
        <v>391</v>
      </c>
      <c r="H33" s="29">
        <v>403.11</v>
      </c>
      <c r="I33" s="16"/>
      <c r="K33"/>
      <c r="L33"/>
      <c r="M33"/>
      <c r="N33"/>
      <c r="O33"/>
      <c r="P33"/>
      <c r="Q33"/>
      <c r="R33"/>
      <c r="S33"/>
      <c r="T33"/>
      <c r="U33"/>
    </row>
    <row r="34" spans="2:9" ht="25.5">
      <c r="B34" s="7">
        <v>170</v>
      </c>
      <c r="C34" s="46" t="s">
        <v>775</v>
      </c>
      <c r="D34" s="16" t="s">
        <v>39</v>
      </c>
      <c r="E34" s="45" t="s">
        <v>523</v>
      </c>
      <c r="F34" s="20" t="s">
        <v>442</v>
      </c>
      <c r="G34" s="26" t="s">
        <v>392</v>
      </c>
      <c r="H34" s="29">
        <v>1936.34</v>
      </c>
      <c r="I34" s="16"/>
    </row>
    <row r="35" spans="2:9" ht="15">
      <c r="B35" s="7">
        <v>171</v>
      </c>
      <c r="C35" s="46" t="s">
        <v>776</v>
      </c>
      <c r="D35" s="16" t="s">
        <v>39</v>
      </c>
      <c r="E35" s="45" t="s">
        <v>525</v>
      </c>
      <c r="F35" s="20" t="s">
        <v>443</v>
      </c>
      <c r="G35" s="26" t="s">
        <v>393</v>
      </c>
      <c r="H35" s="29">
        <v>23760</v>
      </c>
      <c r="I35" s="16"/>
    </row>
    <row r="36" spans="2:9" ht="15">
      <c r="B36" s="7">
        <v>172</v>
      </c>
      <c r="C36" s="46" t="s">
        <v>777</v>
      </c>
      <c r="D36" s="16" t="s">
        <v>39</v>
      </c>
      <c r="E36" s="45" t="s">
        <v>526</v>
      </c>
      <c r="F36" s="20" t="s">
        <v>444</v>
      </c>
      <c r="G36" s="26" t="s">
        <v>394</v>
      </c>
      <c r="H36" s="29">
        <v>7698.25</v>
      </c>
      <c r="I36" s="16" t="s">
        <v>506</v>
      </c>
    </row>
    <row r="37" spans="2:9" ht="25.5">
      <c r="B37" s="7">
        <v>173</v>
      </c>
      <c r="C37" s="46" t="s">
        <v>778</v>
      </c>
      <c r="D37" s="16" t="s">
        <v>39</v>
      </c>
      <c r="E37" s="45" t="s">
        <v>527</v>
      </c>
      <c r="F37" s="20" t="s">
        <v>428</v>
      </c>
      <c r="G37" s="26" t="s">
        <v>142</v>
      </c>
      <c r="H37" s="29">
        <v>890</v>
      </c>
      <c r="I37" s="16"/>
    </row>
    <row r="38" spans="2:9" ht="15">
      <c r="B38" s="7">
        <v>174</v>
      </c>
      <c r="C38" s="46" t="s">
        <v>779</v>
      </c>
      <c r="D38" s="16" t="s">
        <v>39</v>
      </c>
      <c r="E38" s="45" t="s">
        <v>526</v>
      </c>
      <c r="F38" s="20" t="s">
        <v>444</v>
      </c>
      <c r="G38" s="26" t="s">
        <v>394</v>
      </c>
      <c r="H38" s="29">
        <v>7698.25</v>
      </c>
      <c r="I38" s="16"/>
    </row>
    <row r="39" spans="2:9" ht="15">
      <c r="B39" s="7">
        <v>175</v>
      </c>
      <c r="C39" s="46" t="s">
        <v>780</v>
      </c>
      <c r="D39" s="16" t="s">
        <v>39</v>
      </c>
      <c r="E39" s="45" t="s">
        <v>528</v>
      </c>
      <c r="F39" s="20" t="s">
        <v>445</v>
      </c>
      <c r="G39" s="26" t="s">
        <v>395</v>
      </c>
      <c r="H39" s="29">
        <v>8590</v>
      </c>
      <c r="I39" s="16"/>
    </row>
    <row r="40" spans="2:9" ht="15">
      <c r="B40" s="7">
        <v>176</v>
      </c>
      <c r="C40" s="46" t="s">
        <v>781</v>
      </c>
      <c r="D40" s="16" t="s">
        <v>39</v>
      </c>
      <c r="E40" s="45" t="s">
        <v>529</v>
      </c>
      <c r="F40" s="20" t="s">
        <v>446</v>
      </c>
      <c r="G40" s="26" t="s">
        <v>396</v>
      </c>
      <c r="H40" s="29">
        <v>1800</v>
      </c>
      <c r="I40" s="16"/>
    </row>
    <row r="41" spans="2:9" ht="25.5">
      <c r="B41" s="7">
        <v>177</v>
      </c>
      <c r="C41" s="46" t="s">
        <v>782</v>
      </c>
      <c r="D41" s="16" t="s">
        <v>39</v>
      </c>
      <c r="E41" s="45" t="s">
        <v>530</v>
      </c>
      <c r="F41" s="20" t="s">
        <v>447</v>
      </c>
      <c r="G41" s="26" t="s">
        <v>397</v>
      </c>
      <c r="H41" s="29">
        <v>15163</v>
      </c>
      <c r="I41" s="16"/>
    </row>
    <row r="42" spans="2:9" ht="15">
      <c r="B42" s="7">
        <v>178</v>
      </c>
      <c r="C42" s="46" t="s">
        <v>783</v>
      </c>
      <c r="D42" s="16" t="s">
        <v>39</v>
      </c>
      <c r="E42" s="45" t="s">
        <v>531</v>
      </c>
      <c r="F42" s="20" t="s">
        <v>434</v>
      </c>
      <c r="G42" s="26" t="s">
        <v>386</v>
      </c>
      <c r="H42" s="29">
        <v>25836</v>
      </c>
      <c r="I42" s="16"/>
    </row>
    <row r="43" spans="2:9" ht="15">
      <c r="B43" s="7">
        <v>179</v>
      </c>
      <c r="C43" s="46" t="s">
        <v>784</v>
      </c>
      <c r="D43" s="16" t="s">
        <v>39</v>
      </c>
      <c r="E43" s="45" t="s">
        <v>532</v>
      </c>
      <c r="F43" s="20" t="s">
        <v>422</v>
      </c>
      <c r="G43" s="26" t="s">
        <v>127</v>
      </c>
      <c r="H43" s="29">
        <v>1176.4</v>
      </c>
      <c r="I43" s="16"/>
    </row>
    <row r="44" spans="2:9" ht="15">
      <c r="B44" s="7">
        <v>180</v>
      </c>
      <c r="C44" s="46" t="s">
        <v>785</v>
      </c>
      <c r="D44" s="16" t="s">
        <v>39</v>
      </c>
      <c r="E44" s="45" t="s">
        <v>533</v>
      </c>
      <c r="F44" s="20" t="s">
        <v>448</v>
      </c>
      <c r="G44" s="26" t="s">
        <v>398</v>
      </c>
      <c r="H44" s="29">
        <v>3540</v>
      </c>
      <c r="I44" s="16"/>
    </row>
    <row r="45" spans="2:9" ht="15">
      <c r="B45" s="7">
        <v>181</v>
      </c>
      <c r="C45" s="46" t="s">
        <v>786</v>
      </c>
      <c r="D45" s="16" t="s">
        <v>39</v>
      </c>
      <c r="E45" s="45" t="s">
        <v>534</v>
      </c>
      <c r="F45" s="20" t="s">
        <v>448</v>
      </c>
      <c r="G45" s="26" t="s">
        <v>398</v>
      </c>
      <c r="H45" s="29">
        <v>7080</v>
      </c>
      <c r="I45" s="16"/>
    </row>
    <row r="46" spans="2:9" ht="15">
      <c r="B46" s="7">
        <v>182</v>
      </c>
      <c r="C46" s="46" t="s">
        <v>787</v>
      </c>
      <c r="D46" s="16" t="s">
        <v>39</v>
      </c>
      <c r="E46" s="45" t="s">
        <v>535</v>
      </c>
      <c r="F46" s="20" t="s">
        <v>449</v>
      </c>
      <c r="G46" s="26" t="s">
        <v>132</v>
      </c>
      <c r="H46" s="29">
        <v>6889</v>
      </c>
      <c r="I46" s="16"/>
    </row>
    <row r="47" spans="2:9" ht="15">
      <c r="B47" s="7">
        <v>183</v>
      </c>
      <c r="C47" s="46" t="s">
        <v>788</v>
      </c>
      <c r="D47" s="16" t="s">
        <v>39</v>
      </c>
      <c r="E47" s="45" t="s">
        <v>536</v>
      </c>
      <c r="F47" s="20" t="s">
        <v>450</v>
      </c>
      <c r="G47" s="26" t="s">
        <v>399</v>
      </c>
      <c r="H47" s="29">
        <v>5651.83</v>
      </c>
      <c r="I47" s="16"/>
    </row>
    <row r="48" spans="2:9" ht="15">
      <c r="B48" s="7">
        <v>184</v>
      </c>
      <c r="C48" s="46" t="s">
        <v>789</v>
      </c>
      <c r="D48" s="16" t="s">
        <v>39</v>
      </c>
      <c r="E48" s="45" t="s">
        <v>537</v>
      </c>
      <c r="F48" s="20" t="s">
        <v>451</v>
      </c>
      <c r="G48" s="26" t="s">
        <v>125</v>
      </c>
      <c r="H48" s="29">
        <v>1100</v>
      </c>
      <c r="I48" s="16"/>
    </row>
    <row r="49" spans="2:9" ht="25.5">
      <c r="B49" s="7">
        <v>185</v>
      </c>
      <c r="C49" s="46" t="s">
        <v>790</v>
      </c>
      <c r="D49" s="16" t="s">
        <v>39</v>
      </c>
      <c r="E49" s="45" t="s">
        <v>538</v>
      </c>
      <c r="F49" s="20" t="s">
        <v>452</v>
      </c>
      <c r="G49" s="26" t="s">
        <v>400</v>
      </c>
      <c r="H49" s="29">
        <v>417.8</v>
      </c>
      <c r="I49" s="16"/>
    </row>
    <row r="50" spans="2:9" ht="15">
      <c r="B50" s="7">
        <v>186</v>
      </c>
      <c r="C50" s="46" t="s">
        <v>790</v>
      </c>
      <c r="D50" s="16" t="s">
        <v>39</v>
      </c>
      <c r="E50" s="45" t="s">
        <v>539</v>
      </c>
      <c r="F50" s="20" t="s">
        <v>452</v>
      </c>
      <c r="G50" s="26" t="s">
        <v>400</v>
      </c>
      <c r="H50" s="29">
        <v>417.8</v>
      </c>
      <c r="I50" s="16"/>
    </row>
    <row r="51" spans="2:9" ht="15">
      <c r="B51" s="7">
        <v>187</v>
      </c>
      <c r="C51" s="46" t="s">
        <v>791</v>
      </c>
      <c r="D51" s="16" t="s">
        <v>39</v>
      </c>
      <c r="E51" s="45" t="s">
        <v>540</v>
      </c>
      <c r="F51" s="20" t="s">
        <v>453</v>
      </c>
      <c r="G51" s="26" t="s">
        <v>401</v>
      </c>
      <c r="H51" s="29">
        <v>1117.22</v>
      </c>
      <c r="I51" s="16"/>
    </row>
    <row r="52" spans="2:9" ht="38.25">
      <c r="B52" s="7">
        <v>188</v>
      </c>
      <c r="C52" s="46" t="s">
        <v>792</v>
      </c>
      <c r="D52" s="16" t="s">
        <v>39</v>
      </c>
      <c r="E52" s="45" t="s">
        <v>541</v>
      </c>
      <c r="F52" s="20" t="s">
        <v>454</v>
      </c>
      <c r="G52" s="26" t="s">
        <v>32</v>
      </c>
      <c r="H52" s="29">
        <v>12.6</v>
      </c>
      <c r="I52" s="16"/>
    </row>
    <row r="53" spans="2:9" ht="15">
      <c r="B53" s="7">
        <v>189</v>
      </c>
      <c r="C53" s="46" t="s">
        <v>793</v>
      </c>
      <c r="D53" s="16" t="s">
        <v>39</v>
      </c>
      <c r="E53" s="45" t="s">
        <v>542</v>
      </c>
      <c r="F53" s="20" t="s">
        <v>455</v>
      </c>
      <c r="G53" s="26" t="s">
        <v>152</v>
      </c>
      <c r="H53" s="29">
        <v>659.62</v>
      </c>
      <c r="I53" s="56" t="s">
        <v>506</v>
      </c>
    </row>
    <row r="54" spans="2:9" ht="15">
      <c r="B54" s="7">
        <v>190</v>
      </c>
      <c r="C54" s="46" t="s">
        <v>794</v>
      </c>
      <c r="D54" s="16" t="s">
        <v>39</v>
      </c>
      <c r="E54" s="45" t="s">
        <v>543</v>
      </c>
      <c r="F54" s="20" t="s">
        <v>456</v>
      </c>
      <c r="G54" s="26" t="s">
        <v>402</v>
      </c>
      <c r="H54" s="29">
        <v>2964.34</v>
      </c>
      <c r="I54" s="16"/>
    </row>
    <row r="55" spans="2:9" ht="15">
      <c r="B55" s="7">
        <v>191</v>
      </c>
      <c r="C55" s="46" t="s">
        <v>795</v>
      </c>
      <c r="D55" s="16" t="s">
        <v>39</v>
      </c>
      <c r="E55" s="45" t="s">
        <v>544</v>
      </c>
      <c r="F55" s="20" t="s">
        <v>457</v>
      </c>
      <c r="G55" s="26" t="s">
        <v>12</v>
      </c>
      <c r="H55" s="29">
        <v>2020.4</v>
      </c>
      <c r="I55" s="16"/>
    </row>
    <row r="56" spans="2:9" ht="15">
      <c r="B56" s="7">
        <v>192</v>
      </c>
      <c r="C56" s="46" t="s">
        <v>796</v>
      </c>
      <c r="D56" s="16" t="s">
        <v>39</v>
      </c>
      <c r="E56" s="45" t="s">
        <v>545</v>
      </c>
      <c r="F56" s="20" t="s">
        <v>458</v>
      </c>
      <c r="G56" s="26" t="s">
        <v>13</v>
      </c>
      <c r="H56" s="29">
        <v>113.52</v>
      </c>
      <c r="I56" s="16"/>
    </row>
    <row r="57" spans="2:9" ht="15">
      <c r="B57" s="7">
        <v>193</v>
      </c>
      <c r="C57" s="46" t="s">
        <v>797</v>
      </c>
      <c r="D57" s="16" t="s">
        <v>39</v>
      </c>
      <c r="E57" s="45" t="s">
        <v>546</v>
      </c>
      <c r="F57" s="20" t="s">
        <v>425</v>
      </c>
      <c r="G57" s="26" t="s">
        <v>29</v>
      </c>
      <c r="H57" s="29">
        <v>274.7</v>
      </c>
      <c r="I57" s="16"/>
    </row>
    <row r="58" spans="2:9" ht="25.5">
      <c r="B58" s="7">
        <v>194</v>
      </c>
      <c r="C58" s="46" t="s">
        <v>798</v>
      </c>
      <c r="D58" s="16" t="s">
        <v>39</v>
      </c>
      <c r="E58" s="45" t="s">
        <v>544</v>
      </c>
      <c r="F58" s="20" t="s">
        <v>459</v>
      </c>
      <c r="G58" s="26" t="s">
        <v>403</v>
      </c>
      <c r="H58" s="29">
        <v>2129.19</v>
      </c>
      <c r="I58" s="16"/>
    </row>
    <row r="59" spans="2:9" ht="15">
      <c r="B59" s="7">
        <v>195</v>
      </c>
      <c r="C59" s="46" t="s">
        <v>799</v>
      </c>
      <c r="D59" s="16" t="s">
        <v>39</v>
      </c>
      <c r="E59" s="45" t="s">
        <v>544</v>
      </c>
      <c r="F59" s="20" t="s">
        <v>453</v>
      </c>
      <c r="G59" s="26" t="s">
        <v>401</v>
      </c>
      <c r="H59" s="29">
        <v>3190.69</v>
      </c>
      <c r="I59" s="16" t="s">
        <v>506</v>
      </c>
    </row>
    <row r="60" spans="2:9" ht="25.5">
      <c r="B60" s="7">
        <v>196</v>
      </c>
      <c r="C60" s="46" t="s">
        <v>800</v>
      </c>
      <c r="D60" s="16" t="s">
        <v>39</v>
      </c>
      <c r="E60" s="45" t="s">
        <v>544</v>
      </c>
      <c r="F60" s="20" t="s">
        <v>460</v>
      </c>
      <c r="G60" s="26" t="s">
        <v>404</v>
      </c>
      <c r="H60" s="29">
        <v>520.27</v>
      </c>
      <c r="I60" s="16" t="s">
        <v>506</v>
      </c>
    </row>
    <row r="61" spans="2:9" ht="15">
      <c r="B61" s="7">
        <v>197</v>
      </c>
      <c r="C61" s="46" t="s">
        <v>801</v>
      </c>
      <c r="D61" s="16" t="s">
        <v>39</v>
      </c>
      <c r="E61" s="45" t="s">
        <v>544</v>
      </c>
      <c r="F61" s="20" t="s">
        <v>461</v>
      </c>
      <c r="G61" s="26" t="s">
        <v>155</v>
      </c>
      <c r="H61" s="29">
        <v>407.1</v>
      </c>
      <c r="I61" s="16"/>
    </row>
    <row r="62" spans="2:9" ht="15">
      <c r="B62" s="7">
        <v>198</v>
      </c>
      <c r="C62" s="46" t="s">
        <v>802</v>
      </c>
      <c r="D62" s="16" t="s">
        <v>39</v>
      </c>
      <c r="E62" s="45" t="s">
        <v>544</v>
      </c>
      <c r="F62" s="20" t="s">
        <v>462</v>
      </c>
      <c r="G62" s="26" t="s">
        <v>27</v>
      </c>
      <c r="H62" s="29">
        <v>32787.36</v>
      </c>
      <c r="I62" s="16"/>
    </row>
    <row r="63" spans="2:9" ht="15">
      <c r="B63" s="7">
        <v>199</v>
      </c>
      <c r="C63" s="46" t="s">
        <v>803</v>
      </c>
      <c r="D63" s="16" t="s">
        <v>39</v>
      </c>
      <c r="E63" s="45" t="s">
        <v>544</v>
      </c>
      <c r="F63" s="20" t="s">
        <v>463</v>
      </c>
      <c r="G63" s="26" t="s">
        <v>405</v>
      </c>
      <c r="H63" s="29">
        <v>835.56</v>
      </c>
      <c r="I63" s="16"/>
    </row>
    <row r="64" spans="2:9" ht="15">
      <c r="B64" s="7">
        <v>200</v>
      </c>
      <c r="C64" s="46" t="s">
        <v>804</v>
      </c>
      <c r="D64" s="16" t="s">
        <v>39</v>
      </c>
      <c r="E64" s="45" t="s">
        <v>544</v>
      </c>
      <c r="F64" s="20" t="s">
        <v>464</v>
      </c>
      <c r="G64" s="26" t="s">
        <v>406</v>
      </c>
      <c r="H64" s="29">
        <v>218.16</v>
      </c>
      <c r="I64" s="16"/>
    </row>
    <row r="65" spans="2:9" ht="15">
      <c r="B65" s="7">
        <v>201</v>
      </c>
      <c r="C65" s="46" t="s">
        <v>805</v>
      </c>
      <c r="D65" s="16" t="s">
        <v>39</v>
      </c>
      <c r="E65" s="45" t="s">
        <v>547</v>
      </c>
      <c r="F65" s="20" t="s">
        <v>465</v>
      </c>
      <c r="G65" s="26" t="s">
        <v>16</v>
      </c>
      <c r="H65" s="29">
        <v>5429844.15</v>
      </c>
      <c r="I65" s="16" t="s">
        <v>506</v>
      </c>
    </row>
    <row r="66" spans="2:9" ht="25.5">
      <c r="B66" s="7">
        <v>202</v>
      </c>
      <c r="C66" s="46" t="s">
        <v>806</v>
      </c>
      <c r="D66" s="16" t="s">
        <v>39</v>
      </c>
      <c r="E66" s="45" t="s">
        <v>548</v>
      </c>
      <c r="F66" s="20" t="s">
        <v>466</v>
      </c>
      <c r="G66" s="26" t="s">
        <v>126</v>
      </c>
      <c r="H66" s="29">
        <v>402462</v>
      </c>
      <c r="I66" s="16"/>
    </row>
    <row r="67" spans="2:9" ht="25.5">
      <c r="B67" s="7">
        <v>203</v>
      </c>
      <c r="C67" s="46" t="s">
        <v>807</v>
      </c>
      <c r="D67" s="16" t="s">
        <v>39</v>
      </c>
      <c r="E67" s="45" t="s">
        <v>549</v>
      </c>
      <c r="F67" s="20" t="s">
        <v>467</v>
      </c>
      <c r="G67" s="26" t="s">
        <v>407</v>
      </c>
      <c r="H67" s="29">
        <v>9480</v>
      </c>
      <c r="I67" s="16"/>
    </row>
    <row r="68" spans="2:9" ht="15">
      <c r="B68" s="7">
        <v>204</v>
      </c>
      <c r="C68" s="46" t="s">
        <v>808</v>
      </c>
      <c r="D68" s="16" t="s">
        <v>39</v>
      </c>
      <c r="E68" s="45" t="s">
        <v>544</v>
      </c>
      <c r="F68" s="20" t="s">
        <v>468</v>
      </c>
      <c r="G68" s="26" t="s">
        <v>408</v>
      </c>
      <c r="H68" s="29">
        <v>463.98</v>
      </c>
      <c r="I68" s="16"/>
    </row>
    <row r="69" spans="2:9" ht="25.5">
      <c r="B69" s="7">
        <v>205</v>
      </c>
      <c r="C69" s="46" t="s">
        <v>809</v>
      </c>
      <c r="D69" s="16" t="s">
        <v>39</v>
      </c>
      <c r="E69" s="45" t="s">
        <v>544</v>
      </c>
      <c r="F69" s="20" t="s">
        <v>460</v>
      </c>
      <c r="G69" s="26" t="s">
        <v>404</v>
      </c>
      <c r="H69" s="29">
        <v>520.27</v>
      </c>
      <c r="I69" s="16" t="s">
        <v>506</v>
      </c>
    </row>
    <row r="70" spans="2:9" ht="15">
      <c r="B70" s="7">
        <v>206</v>
      </c>
      <c r="C70" s="46" t="s">
        <v>810</v>
      </c>
      <c r="D70" s="16" t="s">
        <v>39</v>
      </c>
      <c r="E70" s="45" t="s">
        <v>544</v>
      </c>
      <c r="F70" s="20" t="s">
        <v>457</v>
      </c>
      <c r="G70" s="26" t="s">
        <v>12</v>
      </c>
      <c r="H70" s="29">
        <v>3341.76</v>
      </c>
      <c r="I70" s="16"/>
    </row>
    <row r="71" spans="2:9" ht="15">
      <c r="B71" s="7">
        <v>207</v>
      </c>
      <c r="C71" s="46" t="s">
        <v>811</v>
      </c>
      <c r="D71" s="16" t="s">
        <v>39</v>
      </c>
      <c r="E71" s="45" t="s">
        <v>544</v>
      </c>
      <c r="F71" s="20" t="s">
        <v>453</v>
      </c>
      <c r="G71" s="26" t="s">
        <v>401</v>
      </c>
      <c r="H71" s="29">
        <v>74613.88</v>
      </c>
      <c r="I71" s="16"/>
    </row>
    <row r="72" spans="2:9" ht="25.5">
      <c r="B72" s="7">
        <v>208</v>
      </c>
      <c r="C72" s="46" t="s">
        <v>812</v>
      </c>
      <c r="D72" s="16" t="s">
        <v>39</v>
      </c>
      <c r="E72" s="45" t="s">
        <v>550</v>
      </c>
      <c r="F72" s="20" t="s">
        <v>450</v>
      </c>
      <c r="G72" s="26" t="s">
        <v>399</v>
      </c>
      <c r="H72" s="29">
        <v>15364.8</v>
      </c>
      <c r="I72" s="16"/>
    </row>
    <row r="73" spans="2:9" ht="15">
      <c r="B73" s="7">
        <v>209</v>
      </c>
      <c r="C73" s="46" t="s">
        <v>813</v>
      </c>
      <c r="D73" s="57" t="s">
        <v>39</v>
      </c>
      <c r="E73" s="45" t="s">
        <v>484</v>
      </c>
      <c r="F73" s="27" t="s">
        <v>469</v>
      </c>
      <c r="G73" s="32" t="s">
        <v>409</v>
      </c>
      <c r="H73" s="41">
        <v>3110</v>
      </c>
      <c r="I73" s="16"/>
    </row>
    <row r="74" spans="2:9" ht="20.25" customHeight="1">
      <c r="B74" s="7">
        <v>210</v>
      </c>
      <c r="C74" s="46" t="s">
        <v>814</v>
      </c>
      <c r="D74" s="55" t="s">
        <v>39</v>
      </c>
      <c r="E74" s="45" t="s">
        <v>485</v>
      </c>
      <c r="F74" s="20" t="s">
        <v>470</v>
      </c>
      <c r="G74" s="26" t="s">
        <v>410</v>
      </c>
      <c r="H74" s="29">
        <v>1135</v>
      </c>
      <c r="I74" s="16"/>
    </row>
    <row r="75" spans="2:9" ht="25.5">
      <c r="B75" s="7">
        <v>211</v>
      </c>
      <c r="C75" s="46" t="s">
        <v>815</v>
      </c>
      <c r="D75" s="55" t="s">
        <v>39</v>
      </c>
      <c r="E75" s="45" t="s">
        <v>486</v>
      </c>
      <c r="F75" s="20" t="s">
        <v>444</v>
      </c>
      <c r="G75" s="26" t="s">
        <v>394</v>
      </c>
      <c r="H75" s="29">
        <v>23570.8</v>
      </c>
      <c r="I75" s="16"/>
    </row>
    <row r="76" spans="2:9" ht="15">
      <c r="B76" s="7">
        <v>212</v>
      </c>
      <c r="C76" s="46" t="s">
        <v>816</v>
      </c>
      <c r="D76" s="55" t="s">
        <v>39</v>
      </c>
      <c r="E76" s="45" t="s">
        <v>487</v>
      </c>
      <c r="F76" s="20" t="s">
        <v>452</v>
      </c>
      <c r="G76" s="26" t="s">
        <v>400</v>
      </c>
      <c r="H76" s="29">
        <v>220</v>
      </c>
      <c r="I76" s="16"/>
    </row>
    <row r="77" spans="2:9" ht="15">
      <c r="B77" s="7">
        <v>213</v>
      </c>
      <c r="C77" s="46" t="s">
        <v>817</v>
      </c>
      <c r="D77" s="55" t="s">
        <v>39</v>
      </c>
      <c r="E77" s="45" t="s">
        <v>488</v>
      </c>
      <c r="F77" s="20" t="s">
        <v>471</v>
      </c>
      <c r="G77" s="26" t="s">
        <v>411</v>
      </c>
      <c r="H77" s="29">
        <v>303.18</v>
      </c>
      <c r="I77" s="16"/>
    </row>
    <row r="78" spans="2:9" ht="15">
      <c r="B78" s="7">
        <v>214</v>
      </c>
      <c r="C78" s="46" t="s">
        <v>818</v>
      </c>
      <c r="D78" s="55" t="s">
        <v>39</v>
      </c>
      <c r="E78" s="45" t="s">
        <v>489</v>
      </c>
      <c r="F78" s="20" t="s">
        <v>457</v>
      </c>
      <c r="G78" s="26" t="s">
        <v>12</v>
      </c>
      <c r="H78" s="29">
        <v>2973.6</v>
      </c>
      <c r="I78" s="16"/>
    </row>
    <row r="79" spans="2:9" ht="15">
      <c r="B79" s="7">
        <v>215</v>
      </c>
      <c r="C79" s="46" t="s">
        <v>819</v>
      </c>
      <c r="D79" s="55" t="s">
        <v>39</v>
      </c>
      <c r="E79" s="45" t="s">
        <v>489</v>
      </c>
      <c r="F79" s="20" t="s">
        <v>472</v>
      </c>
      <c r="G79" s="26" t="s">
        <v>412</v>
      </c>
      <c r="H79" s="29">
        <v>77.29</v>
      </c>
      <c r="I79" s="16"/>
    </row>
    <row r="80" spans="2:9" ht="15">
      <c r="B80" s="7">
        <v>216</v>
      </c>
      <c r="C80" s="46" t="s">
        <v>820</v>
      </c>
      <c r="D80" s="55" t="s">
        <v>39</v>
      </c>
      <c r="E80" s="45" t="s">
        <v>489</v>
      </c>
      <c r="F80" s="20" t="s">
        <v>473</v>
      </c>
      <c r="G80" s="26" t="s">
        <v>413</v>
      </c>
      <c r="H80" s="29">
        <v>495.36</v>
      </c>
      <c r="I80" s="16"/>
    </row>
    <row r="81" spans="2:9" ht="15">
      <c r="B81" s="7">
        <v>217</v>
      </c>
      <c r="C81" s="46" t="s">
        <v>821</v>
      </c>
      <c r="D81" s="55" t="s">
        <v>39</v>
      </c>
      <c r="E81" s="45" t="s">
        <v>489</v>
      </c>
      <c r="F81" s="20" t="s">
        <v>474</v>
      </c>
      <c r="G81" s="26" t="s">
        <v>156</v>
      </c>
      <c r="H81" s="39">
        <v>316.71</v>
      </c>
      <c r="I81" s="16"/>
    </row>
    <row r="82" spans="2:9" ht="15">
      <c r="B82" s="7">
        <v>218</v>
      </c>
      <c r="C82" s="46" t="s">
        <v>822</v>
      </c>
      <c r="D82" s="55" t="s">
        <v>39</v>
      </c>
      <c r="E82" s="45" t="s">
        <v>489</v>
      </c>
      <c r="F82" s="20" t="s">
        <v>475</v>
      </c>
      <c r="G82" s="26" t="s">
        <v>162</v>
      </c>
      <c r="H82" s="39">
        <v>48.14</v>
      </c>
      <c r="I82" s="16"/>
    </row>
    <row r="83" spans="2:9" ht="15">
      <c r="B83" s="7">
        <v>219</v>
      </c>
      <c r="C83" s="46" t="s">
        <v>823</v>
      </c>
      <c r="D83" s="55" t="s">
        <v>39</v>
      </c>
      <c r="E83" s="45" t="s">
        <v>489</v>
      </c>
      <c r="F83" s="20" t="s">
        <v>462</v>
      </c>
      <c r="G83" s="26" t="s">
        <v>27</v>
      </c>
      <c r="H83" s="39">
        <v>1140.35</v>
      </c>
      <c r="I83" s="16"/>
    </row>
    <row r="84" spans="2:9" ht="15">
      <c r="B84" s="7">
        <v>220</v>
      </c>
      <c r="C84" s="46" t="s">
        <v>824</v>
      </c>
      <c r="D84" s="55" t="s">
        <v>39</v>
      </c>
      <c r="E84" s="45" t="s">
        <v>489</v>
      </c>
      <c r="F84" s="20" t="s">
        <v>464</v>
      </c>
      <c r="G84" s="26" t="s">
        <v>406</v>
      </c>
      <c r="H84" s="39">
        <v>1505.68</v>
      </c>
      <c r="I84" s="16"/>
    </row>
    <row r="85" spans="2:9" ht="15">
      <c r="B85" s="7">
        <v>221</v>
      </c>
      <c r="C85" s="46" t="s">
        <v>825</v>
      </c>
      <c r="D85" s="55" t="s">
        <v>39</v>
      </c>
      <c r="E85" s="45" t="s">
        <v>489</v>
      </c>
      <c r="F85" s="20" t="s">
        <v>453</v>
      </c>
      <c r="G85" s="26" t="s">
        <v>401</v>
      </c>
      <c r="H85" s="39">
        <v>726.29</v>
      </c>
      <c r="I85" s="16"/>
    </row>
    <row r="86" spans="2:9" ht="15">
      <c r="B86" s="7">
        <v>222</v>
      </c>
      <c r="C86" s="46" t="s">
        <v>826</v>
      </c>
      <c r="D86" s="55" t="s">
        <v>39</v>
      </c>
      <c r="E86" s="45" t="s">
        <v>490</v>
      </c>
      <c r="F86" s="20" t="s">
        <v>449</v>
      </c>
      <c r="G86" s="26" t="s">
        <v>132</v>
      </c>
      <c r="H86" s="39">
        <v>1078</v>
      </c>
      <c r="I86" s="16"/>
    </row>
    <row r="87" spans="2:9" ht="15">
      <c r="B87" s="7">
        <v>223</v>
      </c>
      <c r="C87" s="46" t="s">
        <v>827</v>
      </c>
      <c r="D87" s="55" t="s">
        <v>39</v>
      </c>
      <c r="E87" s="45" t="s">
        <v>491</v>
      </c>
      <c r="F87" s="20" t="s">
        <v>476</v>
      </c>
      <c r="G87" s="26" t="s">
        <v>414</v>
      </c>
      <c r="H87" s="39">
        <v>200000</v>
      </c>
      <c r="I87" s="37"/>
    </row>
    <row r="88" spans="2:9" ht="15">
      <c r="B88" s="7">
        <v>224</v>
      </c>
      <c r="C88" s="46" t="s">
        <v>828</v>
      </c>
      <c r="D88" s="55" t="s">
        <v>39</v>
      </c>
      <c r="E88" s="45" t="s">
        <v>492</v>
      </c>
      <c r="F88" s="20" t="s">
        <v>477</v>
      </c>
      <c r="G88" s="26" t="s">
        <v>415</v>
      </c>
      <c r="H88" s="39">
        <v>169000</v>
      </c>
      <c r="I88" s="16" t="s">
        <v>506</v>
      </c>
    </row>
    <row r="89" spans="2:9" ht="15">
      <c r="B89" s="7">
        <v>225</v>
      </c>
      <c r="C89" s="46" t="s">
        <v>829</v>
      </c>
      <c r="D89" s="55" t="s">
        <v>39</v>
      </c>
      <c r="E89" s="45" t="s">
        <v>493</v>
      </c>
      <c r="F89" s="20" t="s">
        <v>478</v>
      </c>
      <c r="G89" s="26" t="s">
        <v>416</v>
      </c>
      <c r="H89" s="39">
        <v>99030.79</v>
      </c>
      <c r="I89" s="37"/>
    </row>
    <row r="90" spans="2:9" ht="15">
      <c r="B90" s="7">
        <v>226</v>
      </c>
      <c r="C90" s="46" t="s">
        <v>830</v>
      </c>
      <c r="D90" s="55" t="s">
        <v>39</v>
      </c>
      <c r="E90" s="45" t="s">
        <v>489</v>
      </c>
      <c r="F90" s="20" t="s">
        <v>464</v>
      </c>
      <c r="G90" s="26" t="s">
        <v>406</v>
      </c>
      <c r="H90" s="39">
        <v>53.1</v>
      </c>
      <c r="I90" s="37"/>
    </row>
    <row r="91" spans="2:9" ht="25.5">
      <c r="B91" s="7">
        <v>227</v>
      </c>
      <c r="C91" s="46" t="s">
        <v>831</v>
      </c>
      <c r="D91" s="55" t="s">
        <v>39</v>
      </c>
      <c r="E91" s="45" t="s">
        <v>489</v>
      </c>
      <c r="F91" s="20" t="s">
        <v>460</v>
      </c>
      <c r="G91" s="26" t="s">
        <v>404</v>
      </c>
      <c r="H91" s="39">
        <v>17.94</v>
      </c>
      <c r="I91" s="37"/>
    </row>
    <row r="92" spans="2:9" ht="15">
      <c r="B92" s="7">
        <v>228</v>
      </c>
      <c r="C92" s="46" t="s">
        <v>832</v>
      </c>
      <c r="D92" s="55" t="s">
        <v>39</v>
      </c>
      <c r="E92" s="45" t="s">
        <v>492</v>
      </c>
      <c r="F92" s="20" t="s">
        <v>477</v>
      </c>
      <c r="G92" s="26" t="s">
        <v>415</v>
      </c>
      <c r="H92" s="39">
        <v>169000</v>
      </c>
      <c r="I92" s="37"/>
    </row>
    <row r="93" spans="2:9" ht="25.5">
      <c r="B93" s="7">
        <v>229</v>
      </c>
      <c r="C93" s="46" t="s">
        <v>833</v>
      </c>
      <c r="D93" s="55" t="s">
        <v>39</v>
      </c>
      <c r="E93" s="45" t="s">
        <v>494</v>
      </c>
      <c r="F93" s="20" t="s">
        <v>479</v>
      </c>
      <c r="G93" s="26" t="s">
        <v>417</v>
      </c>
      <c r="H93" s="39">
        <v>29098</v>
      </c>
      <c r="I93" s="37"/>
    </row>
    <row r="94" spans="2:9" ht="25.5">
      <c r="B94" s="7">
        <v>230</v>
      </c>
      <c r="C94" s="46" t="s">
        <v>834</v>
      </c>
      <c r="D94" s="55" t="s">
        <v>39</v>
      </c>
      <c r="E94" s="45" t="s">
        <v>495</v>
      </c>
      <c r="F94" s="20" t="s">
        <v>479</v>
      </c>
      <c r="G94" s="26" t="s">
        <v>417</v>
      </c>
      <c r="H94" s="39">
        <v>33175.7</v>
      </c>
      <c r="I94" s="37"/>
    </row>
    <row r="95" spans="2:9" ht="25.5">
      <c r="B95" s="7">
        <v>231</v>
      </c>
      <c r="C95" s="46" t="s">
        <v>835</v>
      </c>
      <c r="D95" s="55" t="s">
        <v>39</v>
      </c>
      <c r="E95" s="45" t="s">
        <v>496</v>
      </c>
      <c r="F95" s="20" t="s">
        <v>479</v>
      </c>
      <c r="G95" s="26" t="s">
        <v>417</v>
      </c>
      <c r="H95" s="39">
        <v>17381.4</v>
      </c>
      <c r="I95" s="37"/>
    </row>
    <row r="96" spans="2:9" ht="25.5">
      <c r="B96" s="7">
        <v>232</v>
      </c>
      <c r="C96" s="46" t="s">
        <v>836</v>
      </c>
      <c r="D96" s="55" t="s">
        <v>39</v>
      </c>
      <c r="E96" s="45" t="s">
        <v>497</v>
      </c>
      <c r="F96" s="20" t="s">
        <v>467</v>
      </c>
      <c r="G96" s="26" t="s">
        <v>407</v>
      </c>
      <c r="H96" s="39">
        <v>426</v>
      </c>
      <c r="I96" s="37"/>
    </row>
    <row r="97" spans="2:9" ht="25.5">
      <c r="B97" s="7">
        <v>233</v>
      </c>
      <c r="C97" s="46" t="s">
        <v>837</v>
      </c>
      <c r="D97" s="55" t="s">
        <v>39</v>
      </c>
      <c r="E97" s="45" t="s">
        <v>498</v>
      </c>
      <c r="F97" s="20" t="s">
        <v>480</v>
      </c>
      <c r="G97" s="26" t="s">
        <v>418</v>
      </c>
      <c r="H97" s="39">
        <v>2075.52</v>
      </c>
      <c r="I97" s="37"/>
    </row>
    <row r="98" spans="2:9" ht="25.5">
      <c r="B98" s="7">
        <v>234</v>
      </c>
      <c r="C98" s="46" t="s">
        <v>838</v>
      </c>
      <c r="D98" s="55" t="s">
        <v>39</v>
      </c>
      <c r="E98" s="45" t="s">
        <v>499</v>
      </c>
      <c r="F98" s="20" t="s">
        <v>481</v>
      </c>
      <c r="G98" s="26" t="s">
        <v>419</v>
      </c>
      <c r="H98" s="38">
        <v>31612.2</v>
      </c>
      <c r="I98" s="37"/>
    </row>
    <row r="99" spans="2:9" ht="25.5">
      <c r="B99" s="7">
        <v>235</v>
      </c>
      <c r="C99" s="46" t="s">
        <v>839</v>
      </c>
      <c r="D99" s="55" t="s">
        <v>39</v>
      </c>
      <c r="E99" s="45" t="s">
        <v>500</v>
      </c>
      <c r="F99" s="20" t="s">
        <v>481</v>
      </c>
      <c r="G99" s="26" t="s">
        <v>419</v>
      </c>
      <c r="H99" s="38">
        <v>19352</v>
      </c>
      <c r="I99" s="37"/>
    </row>
    <row r="100" spans="2:9" ht="25.5">
      <c r="B100" s="7">
        <v>236</v>
      </c>
      <c r="C100" s="46" t="s">
        <v>840</v>
      </c>
      <c r="D100" s="55" t="s">
        <v>39</v>
      </c>
      <c r="E100" s="45" t="s">
        <v>501</v>
      </c>
      <c r="F100" s="20" t="s">
        <v>452</v>
      </c>
      <c r="G100" s="26" t="s">
        <v>400</v>
      </c>
      <c r="H100" s="39">
        <v>417.8</v>
      </c>
      <c r="I100" s="37"/>
    </row>
    <row r="101" spans="2:9" ht="61.5" customHeight="1">
      <c r="B101" s="7">
        <v>237</v>
      </c>
      <c r="C101" s="46"/>
      <c r="D101" s="55"/>
      <c r="E101" s="45"/>
      <c r="F101" s="27"/>
      <c r="G101" s="43"/>
      <c r="H101" s="40"/>
      <c r="I101" s="44" t="s">
        <v>505</v>
      </c>
    </row>
    <row r="102" spans="2:9" ht="30.75" customHeight="1">
      <c r="B102" s="7">
        <v>238</v>
      </c>
      <c r="C102" s="46" t="s">
        <v>841</v>
      </c>
      <c r="D102" s="55" t="s">
        <v>39</v>
      </c>
      <c r="E102" s="45" t="s">
        <v>502</v>
      </c>
      <c r="F102" s="20" t="s">
        <v>482</v>
      </c>
      <c r="G102" s="26" t="s">
        <v>130</v>
      </c>
      <c r="H102" s="30">
        <v>58600.4</v>
      </c>
      <c r="I102" s="97" t="s">
        <v>175</v>
      </c>
    </row>
    <row r="103" spans="2:9" ht="30.75" customHeight="1">
      <c r="B103" s="7">
        <v>239</v>
      </c>
      <c r="C103" s="46" t="s">
        <v>842</v>
      </c>
      <c r="D103" s="55" t="s">
        <v>39</v>
      </c>
      <c r="E103" s="45" t="s">
        <v>502</v>
      </c>
      <c r="F103" s="20" t="s">
        <v>482</v>
      </c>
      <c r="G103" s="26" t="s">
        <v>130</v>
      </c>
      <c r="H103" s="30">
        <v>105430</v>
      </c>
      <c r="I103" s="97" t="s">
        <v>175</v>
      </c>
    </row>
    <row r="104" spans="2:9" ht="30.75" customHeight="1">
      <c r="B104" s="7">
        <v>240</v>
      </c>
      <c r="C104" s="46" t="s">
        <v>843</v>
      </c>
      <c r="D104" s="55" t="s">
        <v>39</v>
      </c>
      <c r="E104" s="45" t="s">
        <v>502</v>
      </c>
      <c r="F104" s="20" t="s">
        <v>482</v>
      </c>
      <c r="G104" s="26" t="s">
        <v>130</v>
      </c>
      <c r="H104" s="30">
        <v>60272</v>
      </c>
      <c r="I104" s="97" t="s">
        <v>175</v>
      </c>
    </row>
    <row r="105" spans="2:9" ht="30.75" customHeight="1">
      <c r="B105" s="7">
        <v>241</v>
      </c>
      <c r="C105" s="46" t="s">
        <v>844</v>
      </c>
      <c r="D105" s="55" t="s">
        <v>39</v>
      </c>
      <c r="E105" s="45" t="s">
        <v>502</v>
      </c>
      <c r="F105" s="20" t="s">
        <v>482</v>
      </c>
      <c r="G105" s="26" t="s">
        <v>130</v>
      </c>
      <c r="H105" s="30">
        <v>8535</v>
      </c>
      <c r="I105" s="97" t="s">
        <v>175</v>
      </c>
    </row>
    <row r="106" spans="2:9" ht="30.75" customHeight="1">
      <c r="B106" s="7">
        <v>242</v>
      </c>
      <c r="C106" s="46" t="s">
        <v>845</v>
      </c>
      <c r="D106" s="55" t="s">
        <v>39</v>
      </c>
      <c r="E106" s="45" t="s">
        <v>502</v>
      </c>
      <c r="F106" s="20" t="s">
        <v>482</v>
      </c>
      <c r="G106" s="26" t="s">
        <v>130</v>
      </c>
      <c r="H106" s="30">
        <v>65970</v>
      </c>
      <c r="I106" s="97" t="s">
        <v>175</v>
      </c>
    </row>
    <row r="107" spans="2:9" ht="30.75" customHeight="1">
      <c r="B107" s="7">
        <v>243</v>
      </c>
      <c r="C107" s="46" t="s">
        <v>846</v>
      </c>
      <c r="D107" s="55" t="s">
        <v>39</v>
      </c>
      <c r="E107" s="45" t="s">
        <v>502</v>
      </c>
      <c r="F107" s="20" t="s">
        <v>482</v>
      </c>
      <c r="G107" s="26" t="s">
        <v>130</v>
      </c>
      <c r="H107" s="30">
        <v>64534.6</v>
      </c>
      <c r="I107" s="97" t="s">
        <v>175</v>
      </c>
    </row>
    <row r="108" spans="2:9" ht="30" customHeight="1">
      <c r="B108" s="7">
        <v>244</v>
      </c>
      <c r="C108" s="46" t="s">
        <v>847</v>
      </c>
      <c r="D108" s="55" t="s">
        <v>39</v>
      </c>
      <c r="E108" s="45" t="s">
        <v>502</v>
      </c>
      <c r="F108" s="20" t="s">
        <v>482</v>
      </c>
      <c r="G108" s="26" t="s">
        <v>130</v>
      </c>
      <c r="H108" s="30">
        <v>14196</v>
      </c>
      <c r="I108" s="97" t="s">
        <v>175</v>
      </c>
    </row>
    <row r="109" spans="2:9" ht="33" customHeight="1">
      <c r="B109" s="7">
        <v>245</v>
      </c>
      <c r="C109" s="46" t="s">
        <v>848</v>
      </c>
      <c r="D109" s="55" t="s">
        <v>39</v>
      </c>
      <c r="E109" s="45" t="s">
        <v>502</v>
      </c>
      <c r="F109" s="20" t="s">
        <v>482</v>
      </c>
      <c r="G109" s="26" t="s">
        <v>130</v>
      </c>
      <c r="H109" s="30">
        <v>11832</v>
      </c>
      <c r="I109" s="97" t="s">
        <v>175</v>
      </c>
    </row>
    <row r="110" spans="2:9" ht="33.75" customHeight="1">
      <c r="B110" s="7">
        <v>246</v>
      </c>
      <c r="C110" s="46" t="s">
        <v>849</v>
      </c>
      <c r="D110" s="55" t="s">
        <v>39</v>
      </c>
      <c r="E110" s="45" t="s">
        <v>502</v>
      </c>
      <c r="F110" s="20" t="s">
        <v>482</v>
      </c>
      <c r="G110" s="26" t="s">
        <v>130</v>
      </c>
      <c r="H110" s="30">
        <v>406800</v>
      </c>
      <c r="I110" s="97" t="s">
        <v>175</v>
      </c>
    </row>
    <row r="111" spans="2:9" ht="33.75" customHeight="1">
      <c r="B111" s="7">
        <v>247</v>
      </c>
      <c r="C111" s="46" t="s">
        <v>850</v>
      </c>
      <c r="D111" s="55" t="s">
        <v>39</v>
      </c>
      <c r="E111" s="45" t="s">
        <v>502</v>
      </c>
      <c r="F111" s="20" t="s">
        <v>482</v>
      </c>
      <c r="G111" s="26" t="s">
        <v>130</v>
      </c>
      <c r="H111" s="30">
        <v>1057810</v>
      </c>
      <c r="I111" s="97" t="s">
        <v>175</v>
      </c>
    </row>
    <row r="112" spans="2:9" ht="36.75" customHeight="1">
      <c r="B112" s="7">
        <v>248</v>
      </c>
      <c r="C112" s="46" t="s">
        <v>851</v>
      </c>
      <c r="D112" s="55" t="s">
        <v>39</v>
      </c>
      <c r="E112" s="45" t="s">
        <v>502</v>
      </c>
      <c r="F112" s="20" t="s">
        <v>482</v>
      </c>
      <c r="G112" s="26" t="s">
        <v>130</v>
      </c>
      <c r="H112" s="30">
        <v>141156</v>
      </c>
      <c r="I112" s="97" t="s">
        <v>175</v>
      </c>
    </row>
    <row r="113" spans="2:9" ht="39" customHeight="1">
      <c r="B113" s="7">
        <v>249</v>
      </c>
      <c r="C113" s="46" t="s">
        <v>852</v>
      </c>
      <c r="D113" s="55" t="s">
        <v>39</v>
      </c>
      <c r="E113" s="45" t="s">
        <v>502</v>
      </c>
      <c r="F113" s="20" t="s">
        <v>482</v>
      </c>
      <c r="G113" s="26" t="s">
        <v>130</v>
      </c>
      <c r="H113" s="30">
        <v>29880</v>
      </c>
      <c r="I113" s="97" t="s">
        <v>175</v>
      </c>
    </row>
    <row r="114" spans="2:9" ht="46.5" customHeight="1">
      <c r="B114" s="7">
        <v>250</v>
      </c>
      <c r="C114" s="46" t="s">
        <v>853</v>
      </c>
      <c r="D114" s="55" t="s">
        <v>39</v>
      </c>
      <c r="E114" s="45" t="s">
        <v>502</v>
      </c>
      <c r="F114" s="20" t="s">
        <v>482</v>
      </c>
      <c r="G114" s="26" t="s">
        <v>130</v>
      </c>
      <c r="H114" s="30">
        <v>261234</v>
      </c>
      <c r="I114" s="97" t="s">
        <v>175</v>
      </c>
    </row>
    <row r="115" spans="2:9" ht="37.5" customHeight="1">
      <c r="B115" s="7">
        <v>251</v>
      </c>
      <c r="C115" s="46" t="s">
        <v>854</v>
      </c>
      <c r="D115" s="55" t="s">
        <v>39</v>
      </c>
      <c r="E115" s="45" t="s">
        <v>503</v>
      </c>
      <c r="F115" s="20" t="s">
        <v>438</v>
      </c>
      <c r="G115" s="26" t="s">
        <v>140</v>
      </c>
      <c r="H115" s="38">
        <v>7940</v>
      </c>
      <c r="I115" s="37"/>
    </row>
    <row r="116" spans="2:9" ht="36.75" customHeight="1">
      <c r="B116" s="7">
        <v>252</v>
      </c>
      <c r="C116" s="46" t="s">
        <v>855</v>
      </c>
      <c r="D116" s="55" t="s">
        <v>39</v>
      </c>
      <c r="E116" s="45" t="s">
        <v>504</v>
      </c>
      <c r="F116" s="20" t="s">
        <v>483</v>
      </c>
      <c r="G116" s="26" t="s">
        <v>420</v>
      </c>
      <c r="H116" s="38">
        <v>3082.16</v>
      </c>
      <c r="I116" s="37"/>
    </row>
    <row r="117" spans="2:9" ht="30" customHeight="1">
      <c r="B117" s="84">
        <v>253</v>
      </c>
      <c r="C117" s="46" t="s">
        <v>856</v>
      </c>
      <c r="D117" s="55" t="s">
        <v>39</v>
      </c>
      <c r="E117" s="45" t="s">
        <v>664</v>
      </c>
      <c r="F117" s="20" t="s">
        <v>605</v>
      </c>
      <c r="G117" s="26" t="s">
        <v>305</v>
      </c>
      <c r="H117" s="39">
        <v>3540</v>
      </c>
      <c r="I117" s="36"/>
    </row>
    <row r="118" spans="2:9" ht="30" customHeight="1">
      <c r="B118" s="7">
        <v>254</v>
      </c>
      <c r="C118" s="46" t="s">
        <v>857</v>
      </c>
      <c r="D118" s="55" t="s">
        <v>39</v>
      </c>
      <c r="E118" s="45" t="s">
        <v>665</v>
      </c>
      <c r="F118" s="20" t="s">
        <v>606</v>
      </c>
      <c r="G118" s="26" t="s">
        <v>551</v>
      </c>
      <c r="H118" s="39">
        <v>30322.46</v>
      </c>
      <c r="I118" s="36"/>
    </row>
    <row r="119" spans="2:9" ht="30" customHeight="1">
      <c r="B119" s="7">
        <v>255</v>
      </c>
      <c r="C119" s="46" t="s">
        <v>858</v>
      </c>
      <c r="D119" s="55" t="s">
        <v>39</v>
      </c>
      <c r="E119" s="45" t="s">
        <v>666</v>
      </c>
      <c r="F119" s="20" t="s">
        <v>607</v>
      </c>
      <c r="G119" s="26" t="s">
        <v>552</v>
      </c>
      <c r="H119" s="39">
        <v>14622.04</v>
      </c>
      <c r="I119" s="36"/>
    </row>
    <row r="120" spans="2:9" ht="29.25" customHeight="1">
      <c r="B120" s="7">
        <v>256</v>
      </c>
      <c r="C120" s="46" t="s">
        <v>859</v>
      </c>
      <c r="D120" s="55" t="s">
        <v>39</v>
      </c>
      <c r="E120" s="45" t="s">
        <v>667</v>
      </c>
      <c r="F120" s="20" t="s">
        <v>608</v>
      </c>
      <c r="G120" s="26" t="s">
        <v>553</v>
      </c>
      <c r="H120" s="39">
        <v>10412.97</v>
      </c>
      <c r="I120" s="36"/>
    </row>
    <row r="121" spans="2:9" ht="39" customHeight="1">
      <c r="B121" s="7">
        <v>257</v>
      </c>
      <c r="C121" s="46" t="s">
        <v>860</v>
      </c>
      <c r="D121" s="55" t="s">
        <v>39</v>
      </c>
      <c r="E121" s="45" t="s">
        <v>668</v>
      </c>
      <c r="F121" s="20" t="s">
        <v>609</v>
      </c>
      <c r="G121" s="26" t="s">
        <v>554</v>
      </c>
      <c r="H121" s="39">
        <v>967570.5</v>
      </c>
      <c r="I121" s="36"/>
    </row>
    <row r="122" spans="2:9" ht="15">
      <c r="B122" s="7">
        <v>258</v>
      </c>
      <c r="C122" s="46" t="s">
        <v>861</v>
      </c>
      <c r="D122" s="55" t="s">
        <v>39</v>
      </c>
      <c r="E122" s="45" t="s">
        <v>669</v>
      </c>
      <c r="F122" s="20" t="s">
        <v>465</v>
      </c>
      <c r="G122" s="26" t="s">
        <v>16</v>
      </c>
      <c r="H122" s="39">
        <v>44.6</v>
      </c>
      <c r="I122" s="36"/>
    </row>
    <row r="123" spans="2:9" ht="15">
      <c r="B123" s="7">
        <v>259</v>
      </c>
      <c r="C123" s="46" t="s">
        <v>862</v>
      </c>
      <c r="D123" s="55" t="s">
        <v>39</v>
      </c>
      <c r="E123" s="45" t="s">
        <v>669</v>
      </c>
      <c r="F123" s="20" t="s">
        <v>465</v>
      </c>
      <c r="G123" s="26" t="s">
        <v>16</v>
      </c>
      <c r="H123" s="39">
        <v>44.6</v>
      </c>
      <c r="I123" s="36"/>
    </row>
    <row r="124" spans="2:9" ht="25.5">
      <c r="B124" s="7">
        <v>260</v>
      </c>
      <c r="C124" s="46" t="s">
        <v>863</v>
      </c>
      <c r="D124" s="55" t="s">
        <v>39</v>
      </c>
      <c r="E124" s="45" t="s">
        <v>670</v>
      </c>
      <c r="F124" s="20" t="s">
        <v>610</v>
      </c>
      <c r="G124" s="26" t="s">
        <v>22</v>
      </c>
      <c r="H124" s="39">
        <v>8000</v>
      </c>
      <c r="I124" s="36"/>
    </row>
    <row r="125" spans="2:9" ht="38.25">
      <c r="B125" s="7">
        <v>261</v>
      </c>
      <c r="C125" s="46" t="s">
        <v>864</v>
      </c>
      <c r="D125" s="55" t="s">
        <v>39</v>
      </c>
      <c r="E125" s="45" t="s">
        <v>671</v>
      </c>
      <c r="F125" s="20" t="s">
        <v>611</v>
      </c>
      <c r="G125" s="26" t="s">
        <v>555</v>
      </c>
      <c r="H125" s="39">
        <v>28000</v>
      </c>
      <c r="I125" s="16"/>
    </row>
    <row r="126" spans="2:9" ht="38.25">
      <c r="B126" s="7">
        <v>262</v>
      </c>
      <c r="C126" s="46" t="s">
        <v>865</v>
      </c>
      <c r="D126" s="55" t="s">
        <v>39</v>
      </c>
      <c r="E126" s="45" t="s">
        <v>672</v>
      </c>
      <c r="F126" s="20" t="s">
        <v>612</v>
      </c>
      <c r="G126" s="26" t="s">
        <v>556</v>
      </c>
      <c r="H126" s="39">
        <v>30208</v>
      </c>
      <c r="I126" s="83"/>
    </row>
    <row r="127" spans="2:9" ht="25.5">
      <c r="B127" s="7">
        <v>263</v>
      </c>
      <c r="C127" s="46" t="s">
        <v>866</v>
      </c>
      <c r="D127" s="55" t="s">
        <v>39</v>
      </c>
      <c r="E127" s="45" t="s">
        <v>673</v>
      </c>
      <c r="F127" s="20" t="s">
        <v>613</v>
      </c>
      <c r="G127" s="26" t="s">
        <v>557</v>
      </c>
      <c r="H127" s="39">
        <v>4850</v>
      </c>
      <c r="I127" s="83"/>
    </row>
    <row r="128" spans="2:9" ht="25.5">
      <c r="B128" s="7">
        <v>264</v>
      </c>
      <c r="C128" s="46" t="s">
        <v>867</v>
      </c>
      <c r="D128" s="55" t="s">
        <v>39</v>
      </c>
      <c r="E128" s="45" t="s">
        <v>674</v>
      </c>
      <c r="F128" s="20" t="s">
        <v>614</v>
      </c>
      <c r="G128" s="26" t="s">
        <v>558</v>
      </c>
      <c r="H128" s="39">
        <v>30261.62</v>
      </c>
      <c r="I128" s="16" t="s">
        <v>506</v>
      </c>
    </row>
    <row r="129" spans="2:9" ht="25.5">
      <c r="B129" s="7">
        <v>265</v>
      </c>
      <c r="C129" s="46" t="s">
        <v>868</v>
      </c>
      <c r="D129" s="55" t="s">
        <v>39</v>
      </c>
      <c r="E129" s="45" t="s">
        <v>675</v>
      </c>
      <c r="F129" s="20" t="s">
        <v>615</v>
      </c>
      <c r="G129" s="26" t="s">
        <v>559</v>
      </c>
      <c r="H129" s="39">
        <v>24308</v>
      </c>
      <c r="I129" s="16"/>
    </row>
    <row r="130" spans="2:9" ht="15">
      <c r="B130" s="7">
        <v>266</v>
      </c>
      <c r="C130" s="46" t="s">
        <v>869</v>
      </c>
      <c r="D130" s="55" t="s">
        <v>39</v>
      </c>
      <c r="E130" s="45" t="s">
        <v>676</v>
      </c>
      <c r="F130" s="20" t="s">
        <v>616</v>
      </c>
      <c r="G130" s="26" t="s">
        <v>560</v>
      </c>
      <c r="H130" s="39">
        <v>2040</v>
      </c>
      <c r="I130" s="16"/>
    </row>
    <row r="131" spans="2:9" ht="25.5">
      <c r="B131" s="7">
        <v>267</v>
      </c>
      <c r="C131" s="46" t="s">
        <v>870</v>
      </c>
      <c r="D131" s="55" t="s">
        <v>39</v>
      </c>
      <c r="E131" s="45" t="s">
        <v>677</v>
      </c>
      <c r="F131" s="20" t="s">
        <v>617</v>
      </c>
      <c r="G131" s="26" t="s">
        <v>561</v>
      </c>
      <c r="H131" s="39">
        <v>1060869.8</v>
      </c>
      <c r="I131" s="16" t="s">
        <v>506</v>
      </c>
    </row>
    <row r="132" spans="2:9" ht="15">
      <c r="B132" s="7">
        <v>268</v>
      </c>
      <c r="C132" s="46" t="s">
        <v>871</v>
      </c>
      <c r="D132" s="55" t="s">
        <v>39</v>
      </c>
      <c r="E132" s="45" t="s">
        <v>678</v>
      </c>
      <c r="F132" s="20" t="s">
        <v>618</v>
      </c>
      <c r="G132" s="26" t="s">
        <v>562</v>
      </c>
      <c r="H132" s="39">
        <v>32472</v>
      </c>
      <c r="I132" s="16" t="s">
        <v>506</v>
      </c>
    </row>
    <row r="133" spans="2:9" ht="25.5">
      <c r="B133" s="7">
        <v>269</v>
      </c>
      <c r="C133" s="46" t="s">
        <v>872</v>
      </c>
      <c r="D133" s="55" t="s">
        <v>39</v>
      </c>
      <c r="E133" s="45" t="s">
        <v>679</v>
      </c>
      <c r="F133" s="20" t="s">
        <v>619</v>
      </c>
      <c r="G133" s="26" t="s">
        <v>563</v>
      </c>
      <c r="H133" s="30">
        <v>84624.88</v>
      </c>
      <c r="I133" s="16"/>
    </row>
    <row r="134" spans="2:9" ht="25.5">
      <c r="B134" s="7">
        <v>270</v>
      </c>
      <c r="C134" s="46" t="s">
        <v>873</v>
      </c>
      <c r="D134" s="55" t="s">
        <v>39</v>
      </c>
      <c r="E134" s="45" t="s">
        <v>680</v>
      </c>
      <c r="F134" s="20" t="s">
        <v>620</v>
      </c>
      <c r="G134" s="26" t="s">
        <v>564</v>
      </c>
      <c r="H134" s="39">
        <v>159000</v>
      </c>
      <c r="I134" s="16"/>
    </row>
    <row r="135" spans="2:9" ht="25.5">
      <c r="B135" s="7">
        <v>271</v>
      </c>
      <c r="C135" s="46" t="s">
        <v>874</v>
      </c>
      <c r="D135" s="55" t="s">
        <v>39</v>
      </c>
      <c r="E135" s="45" t="s">
        <v>681</v>
      </c>
      <c r="F135" s="20" t="s">
        <v>621</v>
      </c>
      <c r="G135" s="26" t="s">
        <v>565</v>
      </c>
      <c r="H135" s="39">
        <v>123551.62</v>
      </c>
      <c r="I135" s="16"/>
    </row>
    <row r="136" spans="2:9" ht="25.5">
      <c r="B136" s="7">
        <v>272</v>
      </c>
      <c r="C136" s="46" t="s">
        <v>875</v>
      </c>
      <c r="D136" s="55" t="s">
        <v>39</v>
      </c>
      <c r="E136" s="45" t="s">
        <v>677</v>
      </c>
      <c r="F136" s="20" t="s">
        <v>617</v>
      </c>
      <c r="G136" s="26" t="s">
        <v>561</v>
      </c>
      <c r="H136" s="39">
        <v>1060869.8</v>
      </c>
      <c r="I136" s="16"/>
    </row>
    <row r="137" spans="2:9" ht="38.25">
      <c r="B137" s="7">
        <v>273</v>
      </c>
      <c r="C137" s="46" t="s">
        <v>876</v>
      </c>
      <c r="D137" s="55" t="s">
        <v>39</v>
      </c>
      <c r="E137" s="45" t="s">
        <v>682</v>
      </c>
      <c r="F137" s="20" t="s">
        <v>622</v>
      </c>
      <c r="G137" s="26" t="s">
        <v>566</v>
      </c>
      <c r="H137" s="30">
        <v>45758.24</v>
      </c>
      <c r="I137" s="16"/>
    </row>
    <row r="138" spans="2:9" ht="25.5">
      <c r="B138" s="7">
        <v>274</v>
      </c>
      <c r="C138" s="46" t="s">
        <v>877</v>
      </c>
      <c r="D138" s="55" t="s">
        <v>39</v>
      </c>
      <c r="E138" s="45" t="s">
        <v>683</v>
      </c>
      <c r="F138" s="20" t="s">
        <v>623</v>
      </c>
      <c r="G138" s="26" t="s">
        <v>567</v>
      </c>
      <c r="H138" s="39">
        <v>11500</v>
      </c>
      <c r="I138" s="16"/>
    </row>
    <row r="139" spans="2:9" ht="25.5">
      <c r="B139" s="7">
        <v>275</v>
      </c>
      <c r="C139" s="46" t="s">
        <v>878</v>
      </c>
      <c r="D139" s="55" t="s">
        <v>39</v>
      </c>
      <c r="E139" s="45" t="s">
        <v>684</v>
      </c>
      <c r="F139" s="20" t="s">
        <v>624</v>
      </c>
      <c r="G139" s="26" t="s">
        <v>568</v>
      </c>
      <c r="H139" s="39">
        <v>171717.56</v>
      </c>
      <c r="I139" s="82"/>
    </row>
    <row r="140" spans="2:9" ht="25.5">
      <c r="B140" s="7">
        <v>276</v>
      </c>
      <c r="C140" s="46" t="s">
        <v>879</v>
      </c>
      <c r="D140" s="55" t="s">
        <v>39</v>
      </c>
      <c r="E140" s="45" t="s">
        <v>685</v>
      </c>
      <c r="F140" s="20" t="s">
        <v>625</v>
      </c>
      <c r="G140" s="26" t="s">
        <v>569</v>
      </c>
      <c r="H140" s="39">
        <v>4595</v>
      </c>
      <c r="I140" s="83"/>
    </row>
    <row r="141" spans="2:9" ht="15">
      <c r="B141" s="7">
        <v>277</v>
      </c>
      <c r="C141" s="46" t="s">
        <v>880</v>
      </c>
      <c r="D141" s="55" t="s">
        <v>39</v>
      </c>
      <c r="E141" s="45" t="s">
        <v>686</v>
      </c>
      <c r="F141" s="20" t="s">
        <v>626</v>
      </c>
      <c r="G141" s="26" t="s">
        <v>570</v>
      </c>
      <c r="H141" s="39">
        <v>32450</v>
      </c>
      <c r="I141" s="83"/>
    </row>
    <row r="142" spans="2:9" ht="25.5">
      <c r="B142" s="7">
        <v>278</v>
      </c>
      <c r="C142" s="46" t="s">
        <v>881</v>
      </c>
      <c r="D142" s="55" t="s">
        <v>39</v>
      </c>
      <c r="E142" s="45" t="s">
        <v>687</v>
      </c>
      <c r="F142" s="20" t="s">
        <v>627</v>
      </c>
      <c r="G142" s="26" t="s">
        <v>571</v>
      </c>
      <c r="H142" s="39">
        <v>16500</v>
      </c>
      <c r="I142" s="82"/>
    </row>
    <row r="143" spans="2:9" ht="25.5">
      <c r="B143" s="7">
        <v>279</v>
      </c>
      <c r="C143" s="46" t="s">
        <v>882</v>
      </c>
      <c r="D143" s="55" t="s">
        <v>39</v>
      </c>
      <c r="E143" s="45" t="s">
        <v>688</v>
      </c>
      <c r="F143" s="20" t="s">
        <v>628</v>
      </c>
      <c r="G143" s="26" t="s">
        <v>572</v>
      </c>
      <c r="H143" s="39">
        <v>8950</v>
      </c>
      <c r="I143" s="16"/>
    </row>
    <row r="144" spans="2:9" ht="25.5">
      <c r="B144" s="7">
        <v>280</v>
      </c>
      <c r="C144" s="47" t="s">
        <v>883</v>
      </c>
      <c r="D144" s="55" t="s">
        <v>39</v>
      </c>
      <c r="E144" s="45" t="s">
        <v>689</v>
      </c>
      <c r="F144" s="20" t="s">
        <v>629</v>
      </c>
      <c r="G144" s="26" t="s">
        <v>573</v>
      </c>
      <c r="H144" s="39">
        <v>28463</v>
      </c>
      <c r="I144" s="16"/>
    </row>
    <row r="145" spans="2:9" ht="15">
      <c r="B145" s="7">
        <v>281</v>
      </c>
      <c r="C145" s="47" t="s">
        <v>884</v>
      </c>
      <c r="D145" s="55" t="s">
        <v>39</v>
      </c>
      <c r="E145" s="45" t="s">
        <v>690</v>
      </c>
      <c r="F145" s="20" t="s">
        <v>630</v>
      </c>
      <c r="G145" s="26" t="s">
        <v>574</v>
      </c>
      <c r="H145" s="39">
        <v>17110</v>
      </c>
      <c r="I145" s="16" t="s">
        <v>506</v>
      </c>
    </row>
    <row r="146" spans="2:9" ht="15">
      <c r="B146" s="7">
        <v>282</v>
      </c>
      <c r="C146" s="47" t="s">
        <v>885</v>
      </c>
      <c r="D146" s="55" t="s">
        <v>39</v>
      </c>
      <c r="E146" s="45" t="s">
        <v>691</v>
      </c>
      <c r="F146" s="20" t="s">
        <v>631</v>
      </c>
      <c r="G146" s="26" t="s">
        <v>575</v>
      </c>
      <c r="H146" s="39">
        <v>16800</v>
      </c>
      <c r="I146" s="16" t="s">
        <v>506</v>
      </c>
    </row>
    <row r="147" spans="2:9" ht="15">
      <c r="B147" s="7">
        <v>283</v>
      </c>
      <c r="C147" s="47" t="s">
        <v>886</v>
      </c>
      <c r="D147" s="55" t="s">
        <v>39</v>
      </c>
      <c r="E147" s="45" t="s">
        <v>692</v>
      </c>
      <c r="F147" s="20" t="s">
        <v>465</v>
      </c>
      <c r="G147" s="26" t="s">
        <v>16</v>
      </c>
      <c r="H147" s="39">
        <v>44.6</v>
      </c>
      <c r="I147" s="16"/>
    </row>
    <row r="148" spans="2:9" ht="25.5">
      <c r="B148" s="7">
        <v>284</v>
      </c>
      <c r="C148" s="47" t="s">
        <v>887</v>
      </c>
      <c r="D148" s="55" t="s">
        <v>39</v>
      </c>
      <c r="E148" s="45" t="s">
        <v>693</v>
      </c>
      <c r="F148" s="20" t="s">
        <v>632</v>
      </c>
      <c r="G148" s="26" t="s">
        <v>576</v>
      </c>
      <c r="H148" s="39">
        <v>7200</v>
      </c>
      <c r="I148" s="16"/>
    </row>
    <row r="149" spans="2:9" ht="38.25">
      <c r="B149" s="7">
        <v>285</v>
      </c>
      <c r="C149" s="47" t="s">
        <v>888</v>
      </c>
      <c r="D149" s="55" t="s">
        <v>39</v>
      </c>
      <c r="E149" s="45" t="s">
        <v>694</v>
      </c>
      <c r="F149" s="20" t="s">
        <v>633</v>
      </c>
      <c r="G149" s="26" t="s">
        <v>301</v>
      </c>
      <c r="H149" s="39">
        <v>29000</v>
      </c>
      <c r="I149" s="16"/>
    </row>
    <row r="150" spans="2:9" ht="38.25">
      <c r="B150" s="7">
        <v>286</v>
      </c>
      <c r="C150" s="47" t="s">
        <v>889</v>
      </c>
      <c r="D150" s="55" t="s">
        <v>39</v>
      </c>
      <c r="E150" s="45" t="s">
        <v>695</v>
      </c>
      <c r="F150" s="20" t="s">
        <v>634</v>
      </c>
      <c r="G150" s="26" t="s">
        <v>577</v>
      </c>
      <c r="H150" s="30">
        <v>666891.87</v>
      </c>
      <c r="I150" s="16" t="s">
        <v>506</v>
      </c>
    </row>
    <row r="151" spans="2:9" ht="38.25">
      <c r="B151" s="7">
        <v>287</v>
      </c>
      <c r="C151" s="47" t="s">
        <v>890</v>
      </c>
      <c r="D151" s="55" t="s">
        <v>39</v>
      </c>
      <c r="E151" s="45" t="s">
        <v>695</v>
      </c>
      <c r="F151" s="20" t="s">
        <v>634</v>
      </c>
      <c r="G151" s="26" t="s">
        <v>577</v>
      </c>
      <c r="H151" s="30">
        <v>666891.87</v>
      </c>
      <c r="I151" s="16"/>
    </row>
    <row r="152" spans="2:9" ht="25.5">
      <c r="B152" s="7">
        <v>288</v>
      </c>
      <c r="C152" s="47" t="s">
        <v>891</v>
      </c>
      <c r="D152" s="55" t="s">
        <v>39</v>
      </c>
      <c r="E152" s="45" t="s">
        <v>696</v>
      </c>
      <c r="F152" s="20" t="s">
        <v>635</v>
      </c>
      <c r="G152" s="26" t="s">
        <v>578</v>
      </c>
      <c r="H152" s="39">
        <v>89712</v>
      </c>
      <c r="I152" s="16"/>
    </row>
    <row r="153" spans="2:9" ht="15">
      <c r="B153" s="7">
        <v>289</v>
      </c>
      <c r="C153" s="47" t="s">
        <v>892</v>
      </c>
      <c r="D153" s="55" t="s">
        <v>39</v>
      </c>
      <c r="E153" s="45" t="s">
        <v>697</v>
      </c>
      <c r="F153" s="20" t="s">
        <v>636</v>
      </c>
      <c r="G153" s="26" t="s">
        <v>579</v>
      </c>
      <c r="H153" s="39">
        <v>704</v>
      </c>
      <c r="I153" s="16"/>
    </row>
    <row r="154" spans="2:9" ht="25.5">
      <c r="B154" s="7">
        <v>290</v>
      </c>
      <c r="C154" s="47" t="s">
        <v>893</v>
      </c>
      <c r="D154" s="55" t="s">
        <v>39</v>
      </c>
      <c r="E154" s="45" t="s">
        <v>698</v>
      </c>
      <c r="F154" s="20" t="s">
        <v>631</v>
      </c>
      <c r="G154" s="26" t="s">
        <v>575</v>
      </c>
      <c r="H154" s="39">
        <v>16800</v>
      </c>
      <c r="I154" s="16"/>
    </row>
    <row r="155" spans="2:9" ht="25.5">
      <c r="B155" s="7">
        <v>291</v>
      </c>
      <c r="C155" s="47" t="s">
        <v>894</v>
      </c>
      <c r="D155" s="55" t="s">
        <v>39</v>
      </c>
      <c r="E155" s="45" t="s">
        <v>699</v>
      </c>
      <c r="F155" s="20" t="s">
        <v>637</v>
      </c>
      <c r="G155" s="26" t="s">
        <v>24</v>
      </c>
      <c r="H155" s="39">
        <v>270</v>
      </c>
      <c r="I155" s="16"/>
    </row>
    <row r="156" spans="2:9" ht="25.5">
      <c r="B156" s="7">
        <v>292</v>
      </c>
      <c r="C156" s="47" t="s">
        <v>895</v>
      </c>
      <c r="D156" s="55" t="s">
        <v>39</v>
      </c>
      <c r="E156" s="45" t="s">
        <v>700</v>
      </c>
      <c r="F156" s="20" t="s">
        <v>638</v>
      </c>
      <c r="G156" s="26" t="s">
        <v>580</v>
      </c>
      <c r="H156" s="39">
        <v>3990</v>
      </c>
      <c r="I156" s="16"/>
    </row>
    <row r="157" spans="2:9" ht="15">
      <c r="B157" s="7">
        <v>293</v>
      </c>
      <c r="C157" s="47" t="s">
        <v>896</v>
      </c>
      <c r="D157" s="55" t="s">
        <v>39</v>
      </c>
      <c r="E157" s="45" t="s">
        <v>701</v>
      </c>
      <c r="F157" s="20" t="s">
        <v>618</v>
      </c>
      <c r="G157" s="26" t="s">
        <v>562</v>
      </c>
      <c r="H157" s="39">
        <v>33180</v>
      </c>
      <c r="I157" s="83"/>
    </row>
    <row r="158" spans="2:9" ht="15">
      <c r="B158" s="7">
        <v>294</v>
      </c>
      <c r="C158" s="47" t="s">
        <v>897</v>
      </c>
      <c r="D158" s="55" t="s">
        <v>39</v>
      </c>
      <c r="E158" s="45" t="s">
        <v>692</v>
      </c>
      <c r="F158" s="20" t="s">
        <v>465</v>
      </c>
      <c r="G158" s="26" t="s">
        <v>16</v>
      </c>
      <c r="H158" s="39">
        <v>44.6</v>
      </c>
      <c r="I158" s="83"/>
    </row>
    <row r="159" spans="2:9" ht="15">
      <c r="B159" s="7">
        <v>295</v>
      </c>
      <c r="C159" s="47" t="s">
        <v>898</v>
      </c>
      <c r="D159" s="55" t="s">
        <v>39</v>
      </c>
      <c r="E159" s="45" t="s">
        <v>702</v>
      </c>
      <c r="F159" s="20" t="s">
        <v>639</v>
      </c>
      <c r="G159" s="26" t="s">
        <v>581</v>
      </c>
      <c r="H159" s="39">
        <v>480</v>
      </c>
      <c r="I159" s="83"/>
    </row>
    <row r="160" spans="2:9" ht="15">
      <c r="B160" s="7">
        <v>296</v>
      </c>
      <c r="C160" s="47" t="s">
        <v>899</v>
      </c>
      <c r="D160" s="55" t="s">
        <v>39</v>
      </c>
      <c r="E160" s="45" t="s">
        <v>703</v>
      </c>
      <c r="F160" s="20" t="s">
        <v>639</v>
      </c>
      <c r="G160" s="26" t="s">
        <v>581</v>
      </c>
      <c r="H160" s="39">
        <v>750</v>
      </c>
      <c r="I160" s="83"/>
    </row>
    <row r="161" spans="2:9" ht="15">
      <c r="B161" s="7">
        <v>297</v>
      </c>
      <c r="C161" s="47" t="s">
        <v>900</v>
      </c>
      <c r="D161" s="55" t="s">
        <v>39</v>
      </c>
      <c r="E161" s="45" t="s">
        <v>704</v>
      </c>
      <c r="F161" s="20" t="s">
        <v>639</v>
      </c>
      <c r="G161" s="26" t="s">
        <v>581</v>
      </c>
      <c r="H161" s="39">
        <v>750</v>
      </c>
      <c r="I161" s="83"/>
    </row>
    <row r="162" spans="2:9" ht="15">
      <c r="B162" s="7">
        <v>298</v>
      </c>
      <c r="C162" s="47" t="s">
        <v>901</v>
      </c>
      <c r="D162" s="55" t="s">
        <v>39</v>
      </c>
      <c r="E162" s="45" t="s">
        <v>705</v>
      </c>
      <c r="F162" s="20" t="s">
        <v>640</v>
      </c>
      <c r="G162" s="26" t="s">
        <v>582</v>
      </c>
      <c r="H162" s="39">
        <v>32786.3</v>
      </c>
      <c r="I162" s="16" t="s">
        <v>506</v>
      </c>
    </row>
    <row r="163" spans="2:9" ht="25.5">
      <c r="B163" s="7">
        <v>299</v>
      </c>
      <c r="C163" s="47" t="s">
        <v>903</v>
      </c>
      <c r="D163" s="55" t="s">
        <v>39</v>
      </c>
      <c r="E163" s="45" t="s">
        <v>706</v>
      </c>
      <c r="F163" s="20" t="s">
        <v>641</v>
      </c>
      <c r="G163" s="32" t="s">
        <v>583</v>
      </c>
      <c r="H163" s="49">
        <v>3654</v>
      </c>
      <c r="I163" s="16" t="s">
        <v>175</v>
      </c>
    </row>
    <row r="164" spans="2:9" ht="25.5">
      <c r="B164" s="7">
        <v>300</v>
      </c>
      <c r="C164" s="47" t="s">
        <v>904</v>
      </c>
      <c r="D164" s="55" t="s">
        <v>39</v>
      </c>
      <c r="E164" s="45" t="s">
        <v>707</v>
      </c>
      <c r="F164" s="20" t="s">
        <v>642</v>
      </c>
      <c r="G164" s="26" t="s">
        <v>584</v>
      </c>
      <c r="H164" s="49">
        <v>7300</v>
      </c>
      <c r="I164" s="16" t="s">
        <v>175</v>
      </c>
    </row>
    <row r="165" spans="2:9" ht="25.5">
      <c r="B165" s="7">
        <v>301</v>
      </c>
      <c r="C165" s="47" t="s">
        <v>905</v>
      </c>
      <c r="D165" s="55" t="s">
        <v>39</v>
      </c>
      <c r="E165" s="45" t="s">
        <v>708</v>
      </c>
      <c r="F165" s="20" t="s">
        <v>641</v>
      </c>
      <c r="G165" s="26" t="s">
        <v>583</v>
      </c>
      <c r="H165" s="49">
        <v>1841.01</v>
      </c>
      <c r="I165" s="16" t="s">
        <v>175</v>
      </c>
    </row>
    <row r="166" spans="2:9" ht="25.5">
      <c r="B166" s="7">
        <v>302</v>
      </c>
      <c r="C166" s="47" t="s">
        <v>906</v>
      </c>
      <c r="D166" s="55" t="s">
        <v>39</v>
      </c>
      <c r="E166" s="45" t="s">
        <v>709</v>
      </c>
      <c r="F166" s="20" t="s">
        <v>643</v>
      </c>
      <c r="G166" s="26" t="s">
        <v>585</v>
      </c>
      <c r="H166" s="49">
        <v>2675</v>
      </c>
      <c r="I166" s="16" t="s">
        <v>175</v>
      </c>
    </row>
    <row r="167" spans="2:9" ht="28.5" customHeight="1">
      <c r="B167" s="7">
        <v>303</v>
      </c>
      <c r="C167" s="47" t="s">
        <v>907</v>
      </c>
      <c r="D167" s="55" t="s">
        <v>39</v>
      </c>
      <c r="E167" s="45" t="s">
        <v>710</v>
      </c>
      <c r="F167" s="20" t="s">
        <v>644</v>
      </c>
      <c r="G167" s="26" t="s">
        <v>14</v>
      </c>
      <c r="H167" s="49">
        <v>24000</v>
      </c>
      <c r="I167" s="16"/>
    </row>
    <row r="168" spans="2:9" ht="22.5" customHeight="1">
      <c r="B168" s="7">
        <v>304</v>
      </c>
      <c r="C168" s="47" t="s">
        <v>908</v>
      </c>
      <c r="D168" s="55" t="s">
        <v>39</v>
      </c>
      <c r="E168" s="45" t="s">
        <v>711</v>
      </c>
      <c r="F168" s="20" t="s">
        <v>465</v>
      </c>
      <c r="G168" s="26" t="s">
        <v>16</v>
      </c>
      <c r="H168" s="49">
        <v>2265600</v>
      </c>
      <c r="I168" s="16"/>
    </row>
    <row r="169" spans="2:9" ht="30" customHeight="1">
      <c r="B169" s="7">
        <v>305</v>
      </c>
      <c r="C169" s="47" t="s">
        <v>909</v>
      </c>
      <c r="D169" s="55" t="s">
        <v>39</v>
      </c>
      <c r="E169" s="45" t="s">
        <v>712</v>
      </c>
      <c r="F169" s="20" t="s">
        <v>640</v>
      </c>
      <c r="G169" s="26" t="s">
        <v>582</v>
      </c>
      <c r="H169" s="49">
        <v>32786.3</v>
      </c>
      <c r="I169" s="16"/>
    </row>
    <row r="170" spans="2:9" ht="31.5" customHeight="1">
      <c r="B170" s="7">
        <v>306</v>
      </c>
      <c r="C170" s="47" t="s">
        <v>910</v>
      </c>
      <c r="D170" s="55" t="s">
        <v>39</v>
      </c>
      <c r="E170" s="45" t="s">
        <v>713</v>
      </c>
      <c r="F170" s="20" t="s">
        <v>645</v>
      </c>
      <c r="G170" s="26" t="s">
        <v>586</v>
      </c>
      <c r="H170" s="49">
        <v>30500</v>
      </c>
      <c r="I170" s="16" t="s">
        <v>175</v>
      </c>
    </row>
    <row r="171" spans="2:9" ht="27.75" customHeight="1">
      <c r="B171" s="7">
        <v>307</v>
      </c>
      <c r="C171" s="47" t="s">
        <v>911</v>
      </c>
      <c r="D171" s="55" t="s">
        <v>39</v>
      </c>
      <c r="E171" s="45" t="s">
        <v>714</v>
      </c>
      <c r="F171" s="20" t="s">
        <v>645</v>
      </c>
      <c r="G171" s="26" t="s">
        <v>586</v>
      </c>
      <c r="H171" s="49">
        <v>30500</v>
      </c>
      <c r="I171" s="16"/>
    </row>
    <row r="172" spans="2:9" ht="25.5">
      <c r="B172" s="7">
        <v>308</v>
      </c>
      <c r="C172" s="47" t="s">
        <v>912</v>
      </c>
      <c r="D172" s="55" t="s">
        <v>39</v>
      </c>
      <c r="E172" s="45" t="s">
        <v>715</v>
      </c>
      <c r="F172" s="20" t="s">
        <v>646</v>
      </c>
      <c r="G172" s="26" t="s">
        <v>587</v>
      </c>
      <c r="H172" s="49">
        <v>30000</v>
      </c>
      <c r="I172" s="16"/>
    </row>
    <row r="173" spans="2:9" ht="38.25">
      <c r="B173" s="7">
        <v>309</v>
      </c>
      <c r="C173" s="47" t="s">
        <v>913</v>
      </c>
      <c r="D173" s="55" t="s">
        <v>39</v>
      </c>
      <c r="E173" s="45" t="s">
        <v>716</v>
      </c>
      <c r="F173" s="20" t="s">
        <v>647</v>
      </c>
      <c r="G173" s="26" t="s">
        <v>588</v>
      </c>
      <c r="H173" s="49">
        <v>30302.4</v>
      </c>
      <c r="I173" s="16"/>
    </row>
    <row r="174" spans="2:9" ht="33.75" customHeight="1">
      <c r="B174" s="7">
        <v>310</v>
      </c>
      <c r="C174" s="47" t="s">
        <v>914</v>
      </c>
      <c r="D174" s="55" t="s">
        <v>39</v>
      </c>
      <c r="E174" s="45" t="s">
        <v>716</v>
      </c>
      <c r="F174" s="20" t="s">
        <v>648</v>
      </c>
      <c r="G174" s="26" t="s">
        <v>589</v>
      </c>
      <c r="H174" s="49">
        <v>30939.6</v>
      </c>
      <c r="I174" s="16" t="s">
        <v>175</v>
      </c>
    </row>
    <row r="175" spans="2:9" ht="30" customHeight="1">
      <c r="B175" s="7">
        <v>311</v>
      </c>
      <c r="C175" s="47" t="s">
        <v>915</v>
      </c>
      <c r="D175" s="55" t="s">
        <v>39</v>
      </c>
      <c r="E175" s="45" t="s">
        <v>717</v>
      </c>
      <c r="F175" s="20" t="s">
        <v>649</v>
      </c>
      <c r="G175" s="26" t="s">
        <v>590</v>
      </c>
      <c r="H175" s="49">
        <v>32826.42</v>
      </c>
      <c r="I175" s="16"/>
    </row>
    <row r="176" spans="2:9" ht="29.25" customHeight="1">
      <c r="B176" s="7">
        <v>312</v>
      </c>
      <c r="C176" s="47" t="s">
        <v>916</v>
      </c>
      <c r="D176" s="55" t="s">
        <v>39</v>
      </c>
      <c r="E176" s="45" t="s">
        <v>717</v>
      </c>
      <c r="F176" s="20" t="s">
        <v>479</v>
      </c>
      <c r="G176" s="26" t="s">
        <v>417</v>
      </c>
      <c r="H176" s="49">
        <v>4897</v>
      </c>
      <c r="I176" s="16"/>
    </row>
    <row r="177" spans="2:9" ht="36" customHeight="1">
      <c r="B177" s="7">
        <v>313</v>
      </c>
      <c r="C177" s="47" t="s">
        <v>917</v>
      </c>
      <c r="D177" s="55" t="s">
        <v>39</v>
      </c>
      <c r="E177" s="45" t="s">
        <v>718</v>
      </c>
      <c r="F177" s="20" t="s">
        <v>650</v>
      </c>
      <c r="G177" s="26" t="s">
        <v>591</v>
      </c>
      <c r="H177" s="50">
        <v>7200</v>
      </c>
      <c r="I177" s="16"/>
    </row>
    <row r="178" spans="2:9" ht="31.5" customHeight="1">
      <c r="B178" s="7">
        <v>314</v>
      </c>
      <c r="C178" s="47" t="s">
        <v>918</v>
      </c>
      <c r="D178" s="55" t="s">
        <v>39</v>
      </c>
      <c r="E178" s="45" t="s">
        <v>719</v>
      </c>
      <c r="F178" s="20" t="s">
        <v>651</v>
      </c>
      <c r="G178" s="26" t="s">
        <v>592</v>
      </c>
      <c r="H178" s="50">
        <v>4750</v>
      </c>
      <c r="I178" s="16" t="s">
        <v>175</v>
      </c>
    </row>
    <row r="179" spans="2:9" ht="38.25">
      <c r="B179" s="7">
        <v>315</v>
      </c>
      <c r="C179" s="47" t="s">
        <v>902</v>
      </c>
      <c r="D179" s="55" t="s">
        <v>39</v>
      </c>
      <c r="E179" s="45" t="s">
        <v>720</v>
      </c>
      <c r="F179" s="20" t="s">
        <v>649</v>
      </c>
      <c r="G179" s="26" t="s">
        <v>590</v>
      </c>
      <c r="H179" s="49">
        <v>16815</v>
      </c>
      <c r="I179" s="16"/>
    </row>
    <row r="180" spans="2:9" ht="25.5">
      <c r="B180" s="7">
        <v>316</v>
      </c>
      <c r="C180" s="47" t="s">
        <v>919</v>
      </c>
      <c r="D180" s="55" t="s">
        <v>39</v>
      </c>
      <c r="E180" s="45" t="s">
        <v>721</v>
      </c>
      <c r="F180" s="20" t="s">
        <v>652</v>
      </c>
      <c r="G180" s="26" t="s">
        <v>593</v>
      </c>
      <c r="H180" s="49">
        <v>31956.76</v>
      </c>
      <c r="I180" s="16"/>
    </row>
    <row r="181" spans="2:9" ht="29.25" customHeight="1">
      <c r="B181" s="7">
        <v>317</v>
      </c>
      <c r="C181" s="47" t="s">
        <v>920</v>
      </c>
      <c r="D181" s="55" t="s">
        <v>39</v>
      </c>
      <c r="E181" s="45" t="s">
        <v>722</v>
      </c>
      <c r="F181" s="20" t="s">
        <v>653</v>
      </c>
      <c r="G181" s="26" t="s">
        <v>594</v>
      </c>
      <c r="H181" s="49">
        <v>26134</v>
      </c>
      <c r="I181" s="16"/>
    </row>
    <row r="182" spans="2:9" ht="38.25">
      <c r="B182" s="7">
        <v>318</v>
      </c>
      <c r="C182" s="47" t="s">
        <v>921</v>
      </c>
      <c r="D182" s="55" t="s">
        <v>39</v>
      </c>
      <c r="E182" s="45" t="s">
        <v>723</v>
      </c>
      <c r="F182" s="20" t="s">
        <v>653</v>
      </c>
      <c r="G182" s="26" t="s">
        <v>594</v>
      </c>
      <c r="H182" s="49">
        <v>13098</v>
      </c>
      <c r="I182" s="16"/>
    </row>
    <row r="183" spans="2:9" ht="45" customHeight="1">
      <c r="B183" s="7">
        <v>319</v>
      </c>
      <c r="C183" s="47" t="s">
        <v>922</v>
      </c>
      <c r="D183" s="55" t="s">
        <v>39</v>
      </c>
      <c r="E183" s="45" t="s">
        <v>724</v>
      </c>
      <c r="F183" s="20" t="s">
        <v>653</v>
      </c>
      <c r="G183" s="26" t="s">
        <v>594</v>
      </c>
      <c r="H183" s="49">
        <v>23674.34</v>
      </c>
      <c r="I183" s="16"/>
    </row>
    <row r="184" spans="2:9" ht="33" customHeight="1">
      <c r="B184" s="7">
        <v>320</v>
      </c>
      <c r="C184" s="47" t="s">
        <v>923</v>
      </c>
      <c r="D184" s="55" t="s">
        <v>39</v>
      </c>
      <c r="E184" s="45" t="s">
        <v>725</v>
      </c>
      <c r="F184" s="20" t="s">
        <v>652</v>
      </c>
      <c r="G184" s="26" t="s">
        <v>593</v>
      </c>
      <c r="H184" s="49">
        <v>7763.22</v>
      </c>
      <c r="I184" s="16"/>
    </row>
    <row r="185" spans="2:9" ht="33" customHeight="1">
      <c r="B185" s="7">
        <v>321</v>
      </c>
      <c r="C185" s="47" t="s">
        <v>924</v>
      </c>
      <c r="D185" s="55" t="s">
        <v>39</v>
      </c>
      <c r="E185" s="45" t="s">
        <v>725</v>
      </c>
      <c r="F185" s="20" t="s">
        <v>649</v>
      </c>
      <c r="G185" s="26" t="s">
        <v>590</v>
      </c>
      <c r="H185" s="49">
        <v>32719.04</v>
      </c>
      <c r="I185" s="16"/>
    </row>
    <row r="186" spans="2:9" ht="55.5" customHeight="1">
      <c r="B186" s="7">
        <v>322</v>
      </c>
      <c r="C186" s="47" t="s">
        <v>925</v>
      </c>
      <c r="D186" s="55" t="s">
        <v>39</v>
      </c>
      <c r="E186" s="45" t="s">
        <v>726</v>
      </c>
      <c r="F186" s="20" t="s">
        <v>653</v>
      </c>
      <c r="G186" s="26" t="s">
        <v>594</v>
      </c>
      <c r="H186" s="49">
        <v>23576.4</v>
      </c>
      <c r="I186" s="16"/>
    </row>
    <row r="187" spans="2:9" ht="25.5">
      <c r="B187" s="7">
        <v>323</v>
      </c>
      <c r="C187" s="47" t="s">
        <v>926</v>
      </c>
      <c r="D187" s="55" t="s">
        <v>39</v>
      </c>
      <c r="E187" s="45" t="s">
        <v>727</v>
      </c>
      <c r="F187" s="20" t="s">
        <v>648</v>
      </c>
      <c r="G187" s="26" t="s">
        <v>589</v>
      </c>
      <c r="H187" s="49">
        <v>32709.6</v>
      </c>
      <c r="I187" s="16"/>
    </row>
    <row r="188" spans="2:9" ht="25.5">
      <c r="B188" s="7">
        <v>324</v>
      </c>
      <c r="C188" s="47" t="s">
        <v>927</v>
      </c>
      <c r="D188" s="55" t="s">
        <v>39</v>
      </c>
      <c r="E188" s="45" t="s">
        <v>728</v>
      </c>
      <c r="F188" s="20" t="s">
        <v>654</v>
      </c>
      <c r="G188" s="26" t="s">
        <v>595</v>
      </c>
      <c r="H188" s="49">
        <v>10575</v>
      </c>
      <c r="I188" s="16" t="s">
        <v>175</v>
      </c>
    </row>
    <row r="189" spans="2:9" ht="25.5">
      <c r="B189" s="7">
        <v>325</v>
      </c>
      <c r="C189" s="47" t="s">
        <v>928</v>
      </c>
      <c r="D189" s="55" t="s">
        <v>39</v>
      </c>
      <c r="E189" s="45" t="s">
        <v>729</v>
      </c>
      <c r="F189" s="20" t="s">
        <v>655</v>
      </c>
      <c r="G189" s="26" t="s">
        <v>596</v>
      </c>
      <c r="H189" s="49">
        <v>9000</v>
      </c>
      <c r="I189" s="16"/>
    </row>
    <row r="190" spans="2:9" ht="15">
      <c r="B190" s="7">
        <v>326</v>
      </c>
      <c r="C190" s="47" t="s">
        <v>929</v>
      </c>
      <c r="D190" s="55" t="s">
        <v>39</v>
      </c>
      <c r="E190" s="45" t="s">
        <v>730</v>
      </c>
      <c r="F190" s="20" t="s">
        <v>656</v>
      </c>
      <c r="G190" s="26" t="s">
        <v>597</v>
      </c>
      <c r="H190" s="49">
        <v>22420</v>
      </c>
      <c r="I190" s="16"/>
    </row>
    <row r="191" spans="2:9" ht="15">
      <c r="B191" s="7">
        <v>327</v>
      </c>
      <c r="C191" s="47" t="s">
        <v>930</v>
      </c>
      <c r="D191" s="55" t="s">
        <v>39</v>
      </c>
      <c r="E191" s="45" t="s">
        <v>731</v>
      </c>
      <c r="F191" s="20" t="s">
        <v>657</v>
      </c>
      <c r="G191" s="26" t="s">
        <v>598</v>
      </c>
      <c r="H191" s="50">
        <v>31900</v>
      </c>
      <c r="I191" s="16" t="s">
        <v>506</v>
      </c>
    </row>
    <row r="192" spans="2:9" ht="29.25" customHeight="1">
      <c r="B192" s="7">
        <v>328</v>
      </c>
      <c r="C192" s="47" t="s">
        <v>931</v>
      </c>
      <c r="D192" s="55" t="s">
        <v>39</v>
      </c>
      <c r="E192" s="45" t="s">
        <v>732</v>
      </c>
      <c r="F192" s="20" t="s">
        <v>658</v>
      </c>
      <c r="G192" s="26" t="s">
        <v>599</v>
      </c>
      <c r="H192" s="49">
        <v>22400</v>
      </c>
      <c r="I192" s="16"/>
    </row>
    <row r="193" spans="2:9" ht="24.75" customHeight="1">
      <c r="B193" s="7">
        <v>329</v>
      </c>
      <c r="C193" s="47" t="s">
        <v>932</v>
      </c>
      <c r="D193" s="55" t="s">
        <v>39</v>
      </c>
      <c r="E193" s="45" t="s">
        <v>733</v>
      </c>
      <c r="F193" s="20" t="s">
        <v>477</v>
      </c>
      <c r="G193" s="26" t="s">
        <v>415</v>
      </c>
      <c r="H193" s="49">
        <v>30000</v>
      </c>
      <c r="I193" s="36"/>
    </row>
    <row r="194" spans="2:9" ht="30" customHeight="1">
      <c r="B194" s="7">
        <v>330</v>
      </c>
      <c r="C194" s="47" t="s">
        <v>933</v>
      </c>
      <c r="D194" s="55" t="s">
        <v>39</v>
      </c>
      <c r="E194" s="45" t="s">
        <v>734</v>
      </c>
      <c r="F194" s="20" t="s">
        <v>659</v>
      </c>
      <c r="G194" s="26" t="s">
        <v>600</v>
      </c>
      <c r="H194" s="49">
        <v>330000</v>
      </c>
      <c r="I194" s="36"/>
    </row>
    <row r="195" spans="2:9" ht="32.25" customHeight="1">
      <c r="B195" s="7">
        <v>331</v>
      </c>
      <c r="C195" s="47" t="s">
        <v>934</v>
      </c>
      <c r="D195" s="55" t="s">
        <v>39</v>
      </c>
      <c r="E195" s="45" t="s">
        <v>735</v>
      </c>
      <c r="F195" s="20" t="s">
        <v>660</v>
      </c>
      <c r="G195" s="26" t="s">
        <v>601</v>
      </c>
      <c r="H195" s="49">
        <v>30000</v>
      </c>
      <c r="I195" s="36"/>
    </row>
    <row r="196" spans="2:9" ht="25.5">
      <c r="B196" s="7">
        <v>332</v>
      </c>
      <c r="C196" s="47" t="s">
        <v>935</v>
      </c>
      <c r="D196" s="55" t="s">
        <v>39</v>
      </c>
      <c r="E196" s="45" t="s">
        <v>728</v>
      </c>
      <c r="F196" s="20" t="s">
        <v>654</v>
      </c>
      <c r="G196" s="26" t="s">
        <v>595</v>
      </c>
      <c r="H196" s="49">
        <v>10575</v>
      </c>
      <c r="I196" s="36"/>
    </row>
    <row r="197" spans="2:9" ht="25.5">
      <c r="B197" s="7">
        <v>333</v>
      </c>
      <c r="C197" s="47" t="s">
        <v>936</v>
      </c>
      <c r="D197" s="55" t="s">
        <v>39</v>
      </c>
      <c r="E197" s="45" t="s">
        <v>736</v>
      </c>
      <c r="F197" s="20" t="s">
        <v>661</v>
      </c>
      <c r="G197" s="26" t="s">
        <v>602</v>
      </c>
      <c r="H197" s="51">
        <v>27000</v>
      </c>
      <c r="I197" s="36"/>
    </row>
    <row r="198" spans="2:9" ht="25.5">
      <c r="B198" s="7">
        <v>334</v>
      </c>
      <c r="C198" s="47" t="s">
        <v>937</v>
      </c>
      <c r="D198" s="55" t="s">
        <v>39</v>
      </c>
      <c r="E198" s="45" t="s">
        <v>737</v>
      </c>
      <c r="F198" s="20" t="s">
        <v>662</v>
      </c>
      <c r="G198" s="26" t="s">
        <v>603</v>
      </c>
      <c r="H198" s="49">
        <v>33186.32</v>
      </c>
      <c r="I198" s="36"/>
    </row>
    <row r="199" spans="2:9" ht="25.5">
      <c r="B199" s="7">
        <v>335</v>
      </c>
      <c r="C199" s="47" t="s">
        <v>938</v>
      </c>
      <c r="D199" s="55" t="s">
        <v>39</v>
      </c>
      <c r="E199" s="45" t="s">
        <v>738</v>
      </c>
      <c r="F199" s="20" t="s">
        <v>481</v>
      </c>
      <c r="G199" s="26" t="s">
        <v>419</v>
      </c>
      <c r="H199" s="50">
        <v>19269.4</v>
      </c>
      <c r="I199" s="36"/>
    </row>
    <row r="200" spans="2:9" ht="25.5">
      <c r="B200" s="7">
        <v>336</v>
      </c>
      <c r="C200" s="47" t="s">
        <v>939</v>
      </c>
      <c r="D200" s="55" t="s">
        <v>39</v>
      </c>
      <c r="E200" s="45" t="s">
        <v>739</v>
      </c>
      <c r="F200" s="20" t="s">
        <v>481</v>
      </c>
      <c r="G200" s="26" t="s">
        <v>419</v>
      </c>
      <c r="H200" s="50">
        <v>1589.46</v>
      </c>
      <c r="I200" s="36"/>
    </row>
    <row r="201" spans="2:9" ht="15">
      <c r="B201" s="7">
        <v>337</v>
      </c>
      <c r="C201" s="47" t="s">
        <v>940</v>
      </c>
      <c r="D201" s="55" t="s">
        <v>39</v>
      </c>
      <c r="E201" s="45" t="s">
        <v>740</v>
      </c>
      <c r="F201" s="20" t="s">
        <v>481</v>
      </c>
      <c r="G201" s="26" t="s">
        <v>419</v>
      </c>
      <c r="H201" s="50">
        <v>20986.3</v>
      </c>
      <c r="I201" s="36"/>
    </row>
    <row r="202" spans="2:9" ht="25.5">
      <c r="B202" s="7">
        <v>338</v>
      </c>
      <c r="C202" s="47" t="s">
        <v>941</v>
      </c>
      <c r="D202" s="55" t="s">
        <v>39</v>
      </c>
      <c r="E202" s="45" t="s">
        <v>741</v>
      </c>
      <c r="F202" s="20" t="s">
        <v>481</v>
      </c>
      <c r="G202" s="26" t="s">
        <v>419</v>
      </c>
      <c r="H202" s="49">
        <v>16082.22</v>
      </c>
      <c r="I202" s="36"/>
    </row>
    <row r="203" spans="2:9" ht="25.5">
      <c r="B203" s="7">
        <v>339</v>
      </c>
      <c r="C203" s="47" t="s">
        <v>942</v>
      </c>
      <c r="D203" s="55" t="s">
        <v>39</v>
      </c>
      <c r="E203" s="45" t="s">
        <v>742</v>
      </c>
      <c r="F203" s="20">
        <v>20554679197</v>
      </c>
      <c r="G203" s="26" t="s">
        <v>417</v>
      </c>
      <c r="H203" s="49">
        <v>32074.8</v>
      </c>
      <c r="I203" s="36"/>
    </row>
    <row r="204" spans="2:9" ht="25.5">
      <c r="B204" s="7">
        <v>340</v>
      </c>
      <c r="C204" s="47" t="s">
        <v>943</v>
      </c>
      <c r="D204" s="55" t="s">
        <v>39</v>
      </c>
      <c r="E204" s="45" t="s">
        <v>743</v>
      </c>
      <c r="F204" s="20" t="s">
        <v>481</v>
      </c>
      <c r="G204" s="26" t="s">
        <v>419</v>
      </c>
      <c r="H204" s="49">
        <v>10143.87</v>
      </c>
      <c r="I204" s="36"/>
    </row>
    <row r="205" spans="2:9" ht="25.5">
      <c r="B205" s="7">
        <v>341</v>
      </c>
      <c r="C205" s="47" t="s">
        <v>944</v>
      </c>
      <c r="D205" s="55" t="s">
        <v>39</v>
      </c>
      <c r="E205" s="45" t="s">
        <v>744</v>
      </c>
      <c r="F205" s="20" t="s">
        <v>480</v>
      </c>
      <c r="G205" s="26" t="s">
        <v>418</v>
      </c>
      <c r="H205" s="49">
        <v>2800</v>
      </c>
      <c r="I205" s="36"/>
    </row>
    <row r="206" spans="2:9" ht="38.25">
      <c r="B206" s="7">
        <v>342</v>
      </c>
      <c r="C206" s="47"/>
      <c r="D206" s="55" t="s">
        <v>39</v>
      </c>
      <c r="E206" s="45"/>
      <c r="F206" s="20"/>
      <c r="G206" s="26"/>
      <c r="H206" s="52"/>
      <c r="I206" s="48" t="s">
        <v>747</v>
      </c>
    </row>
    <row r="207" spans="2:9" ht="29.25" customHeight="1">
      <c r="B207" s="7">
        <v>343</v>
      </c>
      <c r="C207" s="47" t="s">
        <v>945</v>
      </c>
      <c r="D207" s="55" t="s">
        <v>39</v>
      </c>
      <c r="E207" s="45" t="s">
        <v>745</v>
      </c>
      <c r="F207" s="20" t="s">
        <v>663</v>
      </c>
      <c r="G207" s="26" t="s">
        <v>604</v>
      </c>
      <c r="H207" s="49">
        <v>16000</v>
      </c>
      <c r="I207" s="36"/>
    </row>
    <row r="208" spans="2:9" ht="33" customHeight="1">
      <c r="B208" s="7">
        <v>344</v>
      </c>
      <c r="C208" s="47" t="s">
        <v>946</v>
      </c>
      <c r="D208" s="55" t="s">
        <v>39</v>
      </c>
      <c r="E208" s="45" t="s">
        <v>746</v>
      </c>
      <c r="F208" s="20" t="s">
        <v>482</v>
      </c>
      <c r="G208" s="26" t="s">
        <v>130</v>
      </c>
      <c r="H208" s="53">
        <v>53100</v>
      </c>
      <c r="I208" s="97" t="s">
        <v>175</v>
      </c>
    </row>
    <row r="209" spans="2:9" ht="41.25" customHeight="1">
      <c r="B209" s="7">
        <v>345</v>
      </c>
      <c r="C209" s="47"/>
      <c r="D209" s="55" t="s">
        <v>39</v>
      </c>
      <c r="E209" s="45"/>
      <c r="F209" s="20"/>
      <c r="G209" s="26"/>
      <c r="H209" s="54"/>
      <c r="I209" s="42" t="s">
        <v>747</v>
      </c>
    </row>
    <row r="210" spans="2:9" ht="39">
      <c r="B210" s="7">
        <v>346</v>
      </c>
      <c r="C210" s="47"/>
      <c r="D210" s="55" t="s">
        <v>39</v>
      </c>
      <c r="E210" s="45"/>
      <c r="F210" s="20"/>
      <c r="G210" s="26"/>
      <c r="H210" s="54"/>
      <c r="I210" s="42" t="s">
        <v>747</v>
      </c>
    </row>
  </sheetData>
  <sheetProtection/>
  <autoFilter ref="B6:I210"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  <ignoredErrors>
    <ignoredError sqref="F7:F24 F25:F28 F29:F33 F34:F42 F43:F58 F59:F75 F76:F92 F93:F100 F117:F127 F128:F143 F144:F168 F169:F202 F204:F205 F207:F208 F102:F1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AO119"/>
  <sheetViews>
    <sheetView showGridLines="0" tabSelected="1" zoomScale="70" zoomScaleNormal="7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22" customWidth="1"/>
    <col min="2" max="2" width="13.140625" style="121" customWidth="1"/>
    <col min="3" max="3" width="22.421875" style="122" customWidth="1"/>
    <col min="4" max="4" width="20.57421875" style="123" customWidth="1"/>
    <col min="5" max="5" width="54.57421875" style="124" customWidth="1"/>
    <col min="6" max="6" width="23.8515625" style="121" customWidth="1"/>
    <col min="7" max="7" width="46.28125" style="122" customWidth="1"/>
    <col min="8" max="8" width="26.140625" style="121" customWidth="1"/>
    <col min="9" max="9" width="21.140625" style="121" customWidth="1"/>
    <col min="10" max="10" width="17.28125" style="122" bestFit="1" customWidth="1"/>
    <col min="11" max="254" width="11.421875" style="122" customWidth="1"/>
    <col min="255" max="255" width="4.00390625" style="122" customWidth="1"/>
    <col min="256" max="16384" width="11.421875" style="122" customWidth="1"/>
  </cols>
  <sheetData>
    <row r="1" spans="9:10" ht="15">
      <c r="I1" s="125"/>
      <c r="J1" s="126"/>
    </row>
    <row r="2" spans="2:10" ht="15">
      <c r="B2" s="194" t="s">
        <v>5</v>
      </c>
      <c r="C2" s="194"/>
      <c r="D2" s="194"/>
      <c r="E2" s="194"/>
      <c r="F2" s="194"/>
      <c r="G2" s="194"/>
      <c r="H2" s="194"/>
      <c r="I2" s="127" t="s">
        <v>377</v>
      </c>
      <c r="J2" s="126"/>
    </row>
    <row r="3" ht="14.25">
      <c r="J3" s="126"/>
    </row>
    <row r="4" spans="2:10" ht="31.5" customHeight="1">
      <c r="B4" s="128" t="s">
        <v>1</v>
      </c>
      <c r="C4" s="195" t="s">
        <v>1623</v>
      </c>
      <c r="D4" s="195"/>
      <c r="E4" s="195"/>
      <c r="F4" s="195"/>
      <c r="G4" s="129" t="s">
        <v>2</v>
      </c>
      <c r="H4" s="130" t="s">
        <v>1126</v>
      </c>
      <c r="J4" s="126"/>
    </row>
    <row r="5" ht="14.25">
      <c r="J5" s="126"/>
    </row>
    <row r="6" spans="2:10" ht="102" customHeight="1">
      <c r="B6" s="131" t="s">
        <v>0</v>
      </c>
      <c r="C6" s="132" t="s">
        <v>6</v>
      </c>
      <c r="D6" s="132" t="s">
        <v>8</v>
      </c>
      <c r="E6" s="132" t="s">
        <v>7</v>
      </c>
      <c r="F6" s="132" t="s">
        <v>4</v>
      </c>
      <c r="G6" s="132" t="s">
        <v>3</v>
      </c>
      <c r="H6" s="132" t="s">
        <v>166</v>
      </c>
      <c r="I6" s="132" t="s">
        <v>9</v>
      </c>
      <c r="J6" s="126"/>
    </row>
    <row r="7" spans="2:41" ht="28.5">
      <c r="B7" s="133">
        <v>1</v>
      </c>
      <c r="C7" s="134" t="s">
        <v>1127</v>
      </c>
      <c r="D7" s="135" t="s">
        <v>39</v>
      </c>
      <c r="E7" s="184" t="s">
        <v>1272</v>
      </c>
      <c r="F7" s="134" t="s">
        <v>449</v>
      </c>
      <c r="G7" s="137" t="s">
        <v>132</v>
      </c>
      <c r="H7" s="138">
        <v>1595</v>
      </c>
      <c r="I7" s="13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2:41" ht="29.25" customHeight="1">
      <c r="B8" s="133">
        <v>2</v>
      </c>
      <c r="C8" s="134" t="s">
        <v>1137</v>
      </c>
      <c r="D8" s="135" t="s">
        <v>39</v>
      </c>
      <c r="E8" s="184" t="s">
        <v>1273</v>
      </c>
      <c r="F8" s="134" t="s">
        <v>462</v>
      </c>
      <c r="G8" s="137" t="s">
        <v>27</v>
      </c>
      <c r="H8" s="138">
        <v>174.64</v>
      </c>
      <c r="I8" s="13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2:41" ht="28.5">
      <c r="B9" s="133">
        <v>3</v>
      </c>
      <c r="C9" s="134" t="s">
        <v>1214</v>
      </c>
      <c r="D9" s="135" t="s">
        <v>39</v>
      </c>
      <c r="E9" s="184" t="s">
        <v>1274</v>
      </c>
      <c r="F9" s="134" t="s">
        <v>450</v>
      </c>
      <c r="G9" s="137" t="s">
        <v>399</v>
      </c>
      <c r="H9" s="138">
        <v>1019</v>
      </c>
      <c r="I9" s="13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  <row r="10" spans="2:41" ht="28.5">
      <c r="B10" s="133">
        <v>4</v>
      </c>
      <c r="C10" s="134" t="s">
        <v>1215</v>
      </c>
      <c r="D10" s="135" t="s">
        <v>39</v>
      </c>
      <c r="E10" s="184" t="s">
        <v>1275</v>
      </c>
      <c r="F10" s="134" t="s">
        <v>424</v>
      </c>
      <c r="G10" s="137" t="s">
        <v>26</v>
      </c>
      <c r="H10" s="138">
        <v>25455.8</v>
      </c>
      <c r="I10" s="13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</row>
    <row r="11" spans="2:41" ht="26.25" customHeight="1">
      <c r="B11" s="133">
        <v>5</v>
      </c>
      <c r="C11" s="134" t="s">
        <v>1216</v>
      </c>
      <c r="D11" s="135" t="s">
        <v>39</v>
      </c>
      <c r="E11" s="184" t="s">
        <v>489</v>
      </c>
      <c r="F11" s="134" t="s">
        <v>1128</v>
      </c>
      <c r="G11" s="137" t="s">
        <v>1138</v>
      </c>
      <c r="H11" s="138">
        <v>665.52</v>
      </c>
      <c r="I11" s="13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2:41" ht="28.5">
      <c r="B12" s="133">
        <v>6</v>
      </c>
      <c r="C12" s="134" t="s">
        <v>1217</v>
      </c>
      <c r="D12" s="135" t="s">
        <v>39</v>
      </c>
      <c r="E12" s="184" t="s">
        <v>1276</v>
      </c>
      <c r="F12" s="134" t="s">
        <v>428</v>
      </c>
      <c r="G12" s="137" t="s">
        <v>142</v>
      </c>
      <c r="H12" s="138">
        <v>11975</v>
      </c>
      <c r="I12" s="13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</row>
    <row r="13" spans="2:41" ht="28.5">
      <c r="B13" s="133">
        <v>7</v>
      </c>
      <c r="C13" s="134" t="s">
        <v>1218</v>
      </c>
      <c r="D13" s="135" t="s">
        <v>39</v>
      </c>
      <c r="E13" s="184" t="s">
        <v>1277</v>
      </c>
      <c r="F13" s="134" t="s">
        <v>1129</v>
      </c>
      <c r="G13" s="137" t="s">
        <v>1139</v>
      </c>
      <c r="H13" s="138">
        <v>3000</v>
      </c>
      <c r="I13" s="13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</row>
    <row r="14" spans="2:41" ht="28.5">
      <c r="B14" s="133">
        <v>8</v>
      </c>
      <c r="C14" s="134" t="s">
        <v>1219</v>
      </c>
      <c r="D14" s="135" t="s">
        <v>39</v>
      </c>
      <c r="E14" s="184" t="s">
        <v>1278</v>
      </c>
      <c r="F14" s="134" t="s">
        <v>1130</v>
      </c>
      <c r="G14" s="137" t="s">
        <v>314</v>
      </c>
      <c r="H14" s="138">
        <v>6960</v>
      </c>
      <c r="I14" s="13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</row>
    <row r="15" spans="2:9" ht="42.75">
      <c r="B15" s="133">
        <v>9</v>
      </c>
      <c r="C15" s="139" t="s">
        <v>1625</v>
      </c>
      <c r="D15" s="140" t="s">
        <v>39</v>
      </c>
      <c r="E15" s="185" t="s">
        <v>1595</v>
      </c>
      <c r="F15" s="141">
        <v>20556731285</v>
      </c>
      <c r="G15" s="165" t="s">
        <v>1596</v>
      </c>
      <c r="H15" s="142">
        <v>85990</v>
      </c>
      <c r="I15" s="143"/>
    </row>
    <row r="16" spans="2:41" ht="27" customHeight="1">
      <c r="B16" s="133">
        <v>10</v>
      </c>
      <c r="C16" s="134" t="s">
        <v>1220</v>
      </c>
      <c r="D16" s="135" t="s">
        <v>39</v>
      </c>
      <c r="E16" s="184" t="s">
        <v>1279</v>
      </c>
      <c r="F16" s="134" t="s">
        <v>1131</v>
      </c>
      <c r="G16" s="137" t="s">
        <v>1140</v>
      </c>
      <c r="H16" s="138">
        <v>29484</v>
      </c>
      <c r="I16" s="13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</row>
    <row r="17" spans="2:41" ht="42.75">
      <c r="B17" s="133">
        <v>11</v>
      </c>
      <c r="C17" s="134" t="s">
        <v>1221</v>
      </c>
      <c r="D17" s="135" t="s">
        <v>39</v>
      </c>
      <c r="E17" s="184" t="s">
        <v>1280</v>
      </c>
      <c r="F17" s="134" t="s">
        <v>452</v>
      </c>
      <c r="G17" s="137" t="s">
        <v>400</v>
      </c>
      <c r="H17" s="138">
        <v>2040</v>
      </c>
      <c r="I17" s="135" t="s">
        <v>506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</row>
    <row r="18" spans="2:41" ht="22.5" customHeight="1">
      <c r="B18" s="133">
        <v>12</v>
      </c>
      <c r="C18" s="134" t="s">
        <v>1222</v>
      </c>
      <c r="D18" s="135" t="s">
        <v>39</v>
      </c>
      <c r="E18" s="184" t="s">
        <v>1281</v>
      </c>
      <c r="F18" s="134" t="s">
        <v>438</v>
      </c>
      <c r="G18" s="137" t="s">
        <v>140</v>
      </c>
      <c r="H18" s="138">
        <v>16350</v>
      </c>
      <c r="I18" s="135" t="s">
        <v>506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spans="2:41" ht="30.75" customHeight="1">
      <c r="B19" s="133">
        <v>13</v>
      </c>
      <c r="C19" s="134" t="s">
        <v>1223</v>
      </c>
      <c r="D19" s="135" t="s">
        <v>39</v>
      </c>
      <c r="E19" s="184" t="s">
        <v>1282</v>
      </c>
      <c r="F19" s="134" t="s">
        <v>1132</v>
      </c>
      <c r="G19" s="137" t="s">
        <v>1141</v>
      </c>
      <c r="H19" s="138">
        <v>14160</v>
      </c>
      <c r="I19" s="13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</row>
    <row r="20" spans="2:41" ht="22.5" customHeight="1">
      <c r="B20" s="133">
        <v>14</v>
      </c>
      <c r="C20" s="134" t="s">
        <v>1224</v>
      </c>
      <c r="D20" s="135" t="s">
        <v>39</v>
      </c>
      <c r="E20" s="184" t="s">
        <v>1283</v>
      </c>
      <c r="F20" s="134" t="s">
        <v>452</v>
      </c>
      <c r="G20" s="137" t="s">
        <v>400</v>
      </c>
      <c r="H20" s="138">
        <v>14080</v>
      </c>
      <c r="I20" s="13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2:41" ht="24.75" customHeight="1">
      <c r="B21" s="133">
        <v>15</v>
      </c>
      <c r="C21" s="134" t="s">
        <v>1225</v>
      </c>
      <c r="D21" s="135" t="s">
        <v>39</v>
      </c>
      <c r="E21" s="184" t="s">
        <v>1284</v>
      </c>
      <c r="F21" s="134" t="s">
        <v>428</v>
      </c>
      <c r="G21" s="137" t="s">
        <v>142</v>
      </c>
      <c r="H21" s="138">
        <v>5892</v>
      </c>
      <c r="I21" s="13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spans="2:41" ht="21" customHeight="1">
      <c r="B22" s="133">
        <v>16</v>
      </c>
      <c r="C22" s="134" t="s">
        <v>1226</v>
      </c>
      <c r="D22" s="135" t="s">
        <v>39</v>
      </c>
      <c r="E22" s="184" t="s">
        <v>1285</v>
      </c>
      <c r="F22" s="134" t="s">
        <v>424</v>
      </c>
      <c r="G22" s="137" t="s">
        <v>26</v>
      </c>
      <c r="H22" s="138">
        <v>4731.8</v>
      </c>
      <c r="I22" s="13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</row>
    <row r="23" spans="2:41" ht="22.5" customHeight="1">
      <c r="B23" s="133">
        <v>17</v>
      </c>
      <c r="C23" s="144" t="s">
        <v>1227</v>
      </c>
      <c r="D23" s="145" t="s">
        <v>39</v>
      </c>
      <c r="E23" s="186" t="s">
        <v>1286</v>
      </c>
      <c r="F23" s="134" t="s">
        <v>1133</v>
      </c>
      <c r="G23" s="137" t="s">
        <v>1142</v>
      </c>
      <c r="H23" s="138">
        <v>1048</v>
      </c>
      <c r="I23" s="13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</row>
    <row r="24" spans="2:41" ht="71.25">
      <c r="B24" s="133">
        <v>18</v>
      </c>
      <c r="C24" s="134" t="s">
        <v>1228</v>
      </c>
      <c r="D24" s="135" t="s">
        <v>39</v>
      </c>
      <c r="E24" s="184" t="s">
        <v>1287</v>
      </c>
      <c r="F24" s="134" t="s">
        <v>452</v>
      </c>
      <c r="G24" s="137" t="s">
        <v>400</v>
      </c>
      <c r="H24" s="138">
        <v>3300</v>
      </c>
      <c r="I24" s="13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</row>
    <row r="25" spans="2:41" ht="28.5">
      <c r="B25" s="133">
        <v>19</v>
      </c>
      <c r="C25" s="134" t="s">
        <v>1229</v>
      </c>
      <c r="D25" s="135" t="s">
        <v>39</v>
      </c>
      <c r="E25" s="184" t="s">
        <v>1288</v>
      </c>
      <c r="F25" s="134" t="s">
        <v>1134</v>
      </c>
      <c r="G25" s="137" t="s">
        <v>1143</v>
      </c>
      <c r="H25" s="138">
        <v>6351.2</v>
      </c>
      <c r="I25" s="135" t="s">
        <v>506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</row>
    <row r="26" spans="2:41" ht="24" customHeight="1">
      <c r="B26" s="133">
        <v>20</v>
      </c>
      <c r="C26" s="134" t="s">
        <v>1230</v>
      </c>
      <c r="D26" s="135" t="s">
        <v>39</v>
      </c>
      <c r="E26" s="184" t="s">
        <v>1281</v>
      </c>
      <c r="F26" s="134" t="s">
        <v>424</v>
      </c>
      <c r="G26" s="137" t="s">
        <v>26</v>
      </c>
      <c r="H26" s="138">
        <v>16248</v>
      </c>
      <c r="I26" s="13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2:41" ht="57">
      <c r="B27" s="133">
        <v>21</v>
      </c>
      <c r="C27" s="135" t="s">
        <v>1626</v>
      </c>
      <c r="D27" s="140" t="s">
        <v>39</v>
      </c>
      <c r="E27" s="185" t="s">
        <v>1591</v>
      </c>
      <c r="F27" s="141">
        <v>20100712599</v>
      </c>
      <c r="G27" s="165" t="s">
        <v>1592</v>
      </c>
      <c r="H27" s="146">
        <v>459981.7</v>
      </c>
      <c r="I27" s="139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</row>
    <row r="28" spans="2:41" ht="57">
      <c r="B28" s="133">
        <v>22</v>
      </c>
      <c r="C28" s="135" t="s">
        <v>1627</v>
      </c>
      <c r="D28" s="140" t="s">
        <v>39</v>
      </c>
      <c r="E28" s="185" t="s">
        <v>1591</v>
      </c>
      <c r="F28" s="141">
        <v>20100712599</v>
      </c>
      <c r="G28" s="165" t="s">
        <v>1592</v>
      </c>
      <c r="H28" s="146">
        <v>36445.48</v>
      </c>
      <c r="I28" s="139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</row>
    <row r="29" spans="2:41" ht="28.5">
      <c r="B29" s="133">
        <v>23</v>
      </c>
      <c r="C29" s="134" t="s">
        <v>1231</v>
      </c>
      <c r="D29" s="135" t="s">
        <v>39</v>
      </c>
      <c r="E29" s="184" t="s">
        <v>1289</v>
      </c>
      <c r="F29" s="134" t="s">
        <v>1135</v>
      </c>
      <c r="G29" s="137" t="s">
        <v>1144</v>
      </c>
      <c r="H29" s="138">
        <v>11440</v>
      </c>
      <c r="I29" s="13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</row>
    <row r="30" spans="2:41" s="168" customFormat="1" ht="64.5" customHeight="1">
      <c r="B30" s="173">
        <v>24</v>
      </c>
      <c r="C30" s="174" t="s">
        <v>1628</v>
      </c>
      <c r="D30" s="151" t="s">
        <v>39</v>
      </c>
      <c r="E30" s="185" t="s">
        <v>1593</v>
      </c>
      <c r="F30" s="152">
        <v>20555227583</v>
      </c>
      <c r="G30" s="183" t="s">
        <v>145</v>
      </c>
      <c r="H30" s="175">
        <f>1240768.86*3.32</f>
        <v>4119352.6152000003</v>
      </c>
      <c r="I30" s="143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2:21" s="168" customFormat="1" ht="60" customHeight="1">
      <c r="B31" s="173">
        <v>25</v>
      </c>
      <c r="C31" s="143" t="s">
        <v>1629</v>
      </c>
      <c r="D31" s="151" t="s">
        <v>39</v>
      </c>
      <c r="E31" s="185" t="s">
        <v>1593</v>
      </c>
      <c r="F31" s="152">
        <v>20555227583</v>
      </c>
      <c r="G31" s="178" t="s">
        <v>145</v>
      </c>
      <c r="H31" s="175">
        <f>225231.14*3.32</f>
        <v>747767.3848</v>
      </c>
      <c r="I31" s="143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</row>
    <row r="32" spans="2:21" ht="26.25" customHeight="1">
      <c r="B32" s="133">
        <v>26</v>
      </c>
      <c r="C32" s="134" t="s">
        <v>1232</v>
      </c>
      <c r="D32" s="135" t="s">
        <v>39</v>
      </c>
      <c r="E32" s="184" t="s">
        <v>1290</v>
      </c>
      <c r="F32" s="134" t="s">
        <v>1134</v>
      </c>
      <c r="G32" s="137" t="s">
        <v>1143</v>
      </c>
      <c r="H32" s="138">
        <v>6351.2</v>
      </c>
      <c r="I32" s="135" t="s">
        <v>506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2:10" ht="22.5" customHeight="1">
      <c r="B33" s="133">
        <v>27</v>
      </c>
      <c r="C33" s="139" t="s">
        <v>1630</v>
      </c>
      <c r="D33" s="140" t="s">
        <v>39</v>
      </c>
      <c r="E33" s="185" t="s">
        <v>1597</v>
      </c>
      <c r="F33" s="141">
        <v>20509159051</v>
      </c>
      <c r="G33" s="165" t="s">
        <v>130</v>
      </c>
      <c r="H33" s="142">
        <v>100182</v>
      </c>
      <c r="I33" s="143"/>
      <c r="J33" s="126"/>
    </row>
    <row r="34" spans="2:10" ht="22.5" customHeight="1">
      <c r="B34" s="133">
        <v>28</v>
      </c>
      <c r="C34" s="139" t="s">
        <v>1631</v>
      </c>
      <c r="D34" s="140" t="s">
        <v>39</v>
      </c>
      <c r="E34" s="187" t="s">
        <v>1597</v>
      </c>
      <c r="F34" s="141">
        <v>20509159051</v>
      </c>
      <c r="G34" s="165" t="s">
        <v>130</v>
      </c>
      <c r="H34" s="146">
        <v>8496</v>
      </c>
      <c r="I34" s="147"/>
      <c r="J34" s="126"/>
    </row>
    <row r="35" spans="2:10" ht="24" customHeight="1">
      <c r="B35" s="133">
        <v>29</v>
      </c>
      <c r="C35" s="134" t="s">
        <v>1233</v>
      </c>
      <c r="D35" s="135" t="s">
        <v>39</v>
      </c>
      <c r="E35" s="184" t="s">
        <v>1290</v>
      </c>
      <c r="F35" s="134" t="s">
        <v>1134</v>
      </c>
      <c r="G35" s="137" t="s">
        <v>1143</v>
      </c>
      <c r="H35" s="138">
        <v>6351.2</v>
      </c>
      <c r="I35" s="135"/>
      <c r="J35" s="126"/>
    </row>
    <row r="36" spans="2:10" ht="22.5" customHeight="1">
      <c r="B36" s="133">
        <v>30</v>
      </c>
      <c r="C36" s="134" t="s">
        <v>1234</v>
      </c>
      <c r="D36" s="135" t="s">
        <v>39</v>
      </c>
      <c r="E36" s="184" t="s">
        <v>1291</v>
      </c>
      <c r="F36" s="134" t="s">
        <v>452</v>
      </c>
      <c r="G36" s="137" t="s">
        <v>400</v>
      </c>
      <c r="H36" s="138">
        <v>1100</v>
      </c>
      <c r="I36" s="135" t="s">
        <v>506</v>
      </c>
      <c r="J36" s="126"/>
    </row>
    <row r="37" spans="2:10" ht="21.75" customHeight="1">
      <c r="B37" s="133">
        <v>31</v>
      </c>
      <c r="C37" s="134" t="s">
        <v>1235</v>
      </c>
      <c r="D37" s="135" t="s">
        <v>39</v>
      </c>
      <c r="E37" s="184" t="s">
        <v>1291</v>
      </c>
      <c r="F37" s="134" t="s">
        <v>452</v>
      </c>
      <c r="G37" s="137" t="s">
        <v>400</v>
      </c>
      <c r="H37" s="138">
        <v>2040</v>
      </c>
      <c r="I37" s="135"/>
      <c r="J37" s="126"/>
    </row>
    <row r="38" spans="2:10" ht="28.5">
      <c r="B38" s="133">
        <v>32</v>
      </c>
      <c r="C38" s="134" t="s">
        <v>1236</v>
      </c>
      <c r="D38" s="135" t="s">
        <v>39</v>
      </c>
      <c r="E38" s="184" t="s">
        <v>1292</v>
      </c>
      <c r="F38" s="134" t="s">
        <v>1136</v>
      </c>
      <c r="G38" s="137" t="s">
        <v>1145</v>
      </c>
      <c r="H38" s="138">
        <v>27275.56</v>
      </c>
      <c r="I38" s="135"/>
      <c r="J38" s="126"/>
    </row>
    <row r="39" spans="2:10" ht="28.5">
      <c r="B39" s="133">
        <v>33</v>
      </c>
      <c r="C39" s="134" t="s">
        <v>1237</v>
      </c>
      <c r="D39" s="135" t="s">
        <v>39</v>
      </c>
      <c r="E39" s="184" t="s">
        <v>1293</v>
      </c>
      <c r="F39" s="134" t="s">
        <v>467</v>
      </c>
      <c r="G39" s="137" t="s">
        <v>407</v>
      </c>
      <c r="H39" s="138">
        <v>2388</v>
      </c>
      <c r="I39" s="135"/>
      <c r="J39" s="126"/>
    </row>
    <row r="40" spans="2:10" ht="27" customHeight="1">
      <c r="B40" s="133">
        <v>34</v>
      </c>
      <c r="C40" s="134" t="s">
        <v>1238</v>
      </c>
      <c r="D40" s="135" t="s">
        <v>39</v>
      </c>
      <c r="E40" s="184" t="s">
        <v>1294</v>
      </c>
      <c r="F40" s="134" t="s">
        <v>438</v>
      </c>
      <c r="G40" s="137" t="s">
        <v>140</v>
      </c>
      <c r="H40" s="138">
        <v>27990</v>
      </c>
      <c r="I40" s="135" t="s">
        <v>506</v>
      </c>
      <c r="J40" s="126"/>
    </row>
    <row r="41" spans="2:10" s="150" customFormat="1" ht="28.5" customHeight="1">
      <c r="B41" s="133">
        <v>35</v>
      </c>
      <c r="C41" s="139" t="s">
        <v>1371</v>
      </c>
      <c r="D41" s="135" t="s">
        <v>39</v>
      </c>
      <c r="E41" s="184" t="s">
        <v>1372</v>
      </c>
      <c r="F41" s="191" t="s">
        <v>434</v>
      </c>
      <c r="G41" s="137" t="s">
        <v>386</v>
      </c>
      <c r="H41" s="138">
        <v>26836</v>
      </c>
      <c r="I41" s="135"/>
      <c r="J41" s="149"/>
    </row>
    <row r="42" spans="2:10" s="150" customFormat="1" ht="42.75">
      <c r="B42" s="133">
        <v>36</v>
      </c>
      <c r="C42" s="143" t="s">
        <v>1624</v>
      </c>
      <c r="D42" s="151" t="s">
        <v>39</v>
      </c>
      <c r="E42" s="185" t="s">
        <v>1605</v>
      </c>
      <c r="F42" s="152">
        <v>20600013590</v>
      </c>
      <c r="G42" s="178" t="s">
        <v>1606</v>
      </c>
      <c r="H42" s="142">
        <v>99114.74</v>
      </c>
      <c r="I42" s="153"/>
      <c r="J42" s="149"/>
    </row>
    <row r="43" spans="2:10" s="168" customFormat="1" ht="28.5">
      <c r="B43" s="173">
        <v>37</v>
      </c>
      <c r="C43" s="143" t="s">
        <v>1632</v>
      </c>
      <c r="D43" s="151" t="s">
        <v>39</v>
      </c>
      <c r="E43" s="185" t="s">
        <v>1594</v>
      </c>
      <c r="F43" s="152">
        <v>20100017491</v>
      </c>
      <c r="G43" s="178" t="s">
        <v>16</v>
      </c>
      <c r="H43" s="175">
        <f>5429844.15*3.306</f>
        <v>17951064.7599</v>
      </c>
      <c r="I43" s="143" t="s">
        <v>506</v>
      </c>
      <c r="J43" s="176"/>
    </row>
    <row r="44" spans="2:10" s="150" customFormat="1" ht="28.5">
      <c r="B44" s="133">
        <v>38</v>
      </c>
      <c r="C44" s="154" t="s">
        <v>1633</v>
      </c>
      <c r="D44" s="155" t="s">
        <v>39</v>
      </c>
      <c r="E44" s="188" t="s">
        <v>1607</v>
      </c>
      <c r="F44" s="156">
        <v>20349248132</v>
      </c>
      <c r="G44" s="136" t="s">
        <v>1608</v>
      </c>
      <c r="H44" s="157">
        <v>46469</v>
      </c>
      <c r="I44" s="158"/>
      <c r="J44" s="149"/>
    </row>
    <row r="45" spans="2:10" s="150" customFormat="1" ht="42.75">
      <c r="B45" s="133">
        <v>39</v>
      </c>
      <c r="C45" s="154" t="s">
        <v>1634</v>
      </c>
      <c r="D45" s="155" t="s">
        <v>39</v>
      </c>
      <c r="E45" s="188" t="s">
        <v>1609</v>
      </c>
      <c r="F45" s="156">
        <v>20565234561</v>
      </c>
      <c r="G45" s="136" t="s">
        <v>555</v>
      </c>
      <c r="H45" s="157">
        <v>198000</v>
      </c>
      <c r="I45" s="158"/>
      <c r="J45" s="149"/>
    </row>
    <row r="46" spans="2:10" ht="69.75" customHeight="1">
      <c r="B46" s="133">
        <v>40</v>
      </c>
      <c r="C46" s="159" t="s">
        <v>1146</v>
      </c>
      <c r="D46" s="160" t="s">
        <v>39</v>
      </c>
      <c r="E46" s="184" t="s">
        <v>1295</v>
      </c>
      <c r="F46" s="159" t="s">
        <v>648</v>
      </c>
      <c r="G46" s="161" t="s">
        <v>589</v>
      </c>
      <c r="H46" s="162">
        <v>30939.6</v>
      </c>
      <c r="I46" s="163"/>
      <c r="J46" s="126"/>
    </row>
    <row r="47" spans="2:10" ht="33.75" customHeight="1">
      <c r="B47" s="133">
        <v>41</v>
      </c>
      <c r="C47" s="164" t="s">
        <v>1239</v>
      </c>
      <c r="D47" s="135" t="s">
        <v>39</v>
      </c>
      <c r="E47" s="189" t="s">
        <v>44</v>
      </c>
      <c r="F47" s="164" t="s">
        <v>465</v>
      </c>
      <c r="G47" s="166" t="s">
        <v>16</v>
      </c>
      <c r="H47" s="138">
        <v>44.6</v>
      </c>
      <c r="I47" s="135"/>
      <c r="J47" s="126"/>
    </row>
    <row r="48" spans="2:10" ht="28.5">
      <c r="B48" s="133">
        <v>42</v>
      </c>
      <c r="C48" s="164" t="s">
        <v>1240</v>
      </c>
      <c r="D48" s="135" t="s">
        <v>39</v>
      </c>
      <c r="E48" s="189" t="s">
        <v>1296</v>
      </c>
      <c r="F48" s="164" t="s">
        <v>657</v>
      </c>
      <c r="G48" s="166" t="s">
        <v>598</v>
      </c>
      <c r="H48" s="138">
        <v>28710</v>
      </c>
      <c r="I48" s="135"/>
      <c r="J48" s="126"/>
    </row>
    <row r="49" spans="2:10" ht="28.5">
      <c r="B49" s="133">
        <v>43</v>
      </c>
      <c r="C49" s="164" t="s">
        <v>1241</v>
      </c>
      <c r="D49" s="135" t="s">
        <v>39</v>
      </c>
      <c r="E49" s="189" t="s">
        <v>1297</v>
      </c>
      <c r="F49" s="164" t="s">
        <v>1179</v>
      </c>
      <c r="G49" s="166" t="s">
        <v>1147</v>
      </c>
      <c r="H49" s="138">
        <v>14148.2</v>
      </c>
      <c r="I49" s="135" t="s">
        <v>506</v>
      </c>
      <c r="J49" s="126"/>
    </row>
    <row r="50" spans="2:10" ht="42.75">
      <c r="B50" s="133">
        <v>44</v>
      </c>
      <c r="C50" s="164" t="s">
        <v>1242</v>
      </c>
      <c r="D50" s="135" t="s">
        <v>39</v>
      </c>
      <c r="E50" s="189" t="s">
        <v>1298</v>
      </c>
      <c r="F50" s="164" t="s">
        <v>1180</v>
      </c>
      <c r="G50" s="166" t="s">
        <v>20</v>
      </c>
      <c r="H50" s="138">
        <v>31000</v>
      </c>
      <c r="I50" s="135"/>
      <c r="J50" s="126"/>
    </row>
    <row r="51" spans="2:10" ht="28.5">
      <c r="B51" s="133">
        <v>45</v>
      </c>
      <c r="C51" s="164" t="s">
        <v>1243</v>
      </c>
      <c r="D51" s="135" t="s">
        <v>39</v>
      </c>
      <c r="E51" s="189" t="s">
        <v>1299</v>
      </c>
      <c r="F51" s="164" t="s">
        <v>657</v>
      </c>
      <c r="G51" s="166" t="s">
        <v>598</v>
      </c>
      <c r="H51" s="138">
        <v>26910</v>
      </c>
      <c r="I51" s="167"/>
      <c r="J51" s="126"/>
    </row>
    <row r="52" spans="2:10" ht="28.5">
      <c r="B52" s="133">
        <v>46</v>
      </c>
      <c r="C52" s="164" t="s">
        <v>1244</v>
      </c>
      <c r="D52" s="135" t="s">
        <v>39</v>
      </c>
      <c r="E52" s="189" t="s">
        <v>1300</v>
      </c>
      <c r="F52" s="164" t="s">
        <v>479</v>
      </c>
      <c r="G52" s="166" t="s">
        <v>417</v>
      </c>
      <c r="H52" s="138">
        <v>1652</v>
      </c>
      <c r="I52" s="135"/>
      <c r="J52" s="126"/>
    </row>
    <row r="53" spans="2:10" ht="57">
      <c r="B53" s="133">
        <v>47</v>
      </c>
      <c r="C53" s="164" t="s">
        <v>1245</v>
      </c>
      <c r="D53" s="135" t="s">
        <v>39</v>
      </c>
      <c r="E53" s="189" t="s">
        <v>1301</v>
      </c>
      <c r="F53" s="164" t="s">
        <v>1181</v>
      </c>
      <c r="G53" s="166" t="s">
        <v>1148</v>
      </c>
      <c r="H53" s="138">
        <v>27000</v>
      </c>
      <c r="I53" s="135"/>
      <c r="J53" s="126"/>
    </row>
    <row r="54" spans="2:10" ht="42.75" customHeight="1">
      <c r="B54" s="133">
        <v>48</v>
      </c>
      <c r="C54" s="164" t="s">
        <v>1246</v>
      </c>
      <c r="D54" s="135" t="s">
        <v>39</v>
      </c>
      <c r="E54" s="189" t="s">
        <v>1302</v>
      </c>
      <c r="F54" s="164" t="s">
        <v>1182</v>
      </c>
      <c r="G54" s="166" t="s">
        <v>1149</v>
      </c>
      <c r="H54" s="138">
        <v>28000</v>
      </c>
      <c r="I54" s="135"/>
      <c r="J54" s="126"/>
    </row>
    <row r="55" spans="2:10" ht="52.5" customHeight="1">
      <c r="B55" s="133">
        <v>49</v>
      </c>
      <c r="C55" s="164" t="s">
        <v>1247</v>
      </c>
      <c r="D55" s="135" t="s">
        <v>39</v>
      </c>
      <c r="E55" s="189" t="s">
        <v>1303</v>
      </c>
      <c r="F55" s="164" t="s">
        <v>628</v>
      </c>
      <c r="G55" s="166" t="s">
        <v>572</v>
      </c>
      <c r="H55" s="138">
        <v>27900</v>
      </c>
      <c r="I55" s="135"/>
      <c r="J55" s="126"/>
    </row>
    <row r="56" spans="2:9" ht="36" customHeight="1">
      <c r="B56" s="133">
        <v>50</v>
      </c>
      <c r="C56" s="139" t="s">
        <v>1635</v>
      </c>
      <c r="D56" s="140" t="s">
        <v>39</v>
      </c>
      <c r="E56" s="187" t="s">
        <v>1610</v>
      </c>
      <c r="F56" s="152">
        <v>20100041953</v>
      </c>
      <c r="G56" s="165" t="s">
        <v>1150</v>
      </c>
      <c r="H56" s="142">
        <v>864894.94</v>
      </c>
      <c r="I56" s="147"/>
    </row>
    <row r="57" spans="2:10" s="168" customFormat="1" ht="53.25" customHeight="1">
      <c r="B57" s="173">
        <v>51</v>
      </c>
      <c r="C57" s="143" t="s">
        <v>1636</v>
      </c>
      <c r="D57" s="151" t="s">
        <v>39</v>
      </c>
      <c r="E57" s="185" t="s">
        <v>1598</v>
      </c>
      <c r="F57" s="152">
        <v>20332970411</v>
      </c>
      <c r="G57" s="178" t="s">
        <v>1599</v>
      </c>
      <c r="H57" s="175">
        <f>460.73*3.287</f>
        <v>1514.41951</v>
      </c>
      <c r="I57" s="153"/>
      <c r="J57" s="176"/>
    </row>
    <row r="58" spans="2:10" s="168" customFormat="1" ht="33" customHeight="1">
      <c r="B58" s="173">
        <v>52</v>
      </c>
      <c r="C58" s="177" t="s">
        <v>1248</v>
      </c>
      <c r="D58" s="174" t="s">
        <v>39</v>
      </c>
      <c r="E58" s="190" t="s">
        <v>1304</v>
      </c>
      <c r="F58" s="177" t="s">
        <v>642</v>
      </c>
      <c r="G58" s="179" t="s">
        <v>584</v>
      </c>
      <c r="H58" s="180">
        <v>2190</v>
      </c>
      <c r="I58" s="174"/>
      <c r="J58" s="176"/>
    </row>
    <row r="59" spans="2:10" s="168" customFormat="1" ht="28.5" customHeight="1">
      <c r="B59" s="173">
        <v>53</v>
      </c>
      <c r="C59" s="177" t="s">
        <v>1249</v>
      </c>
      <c r="D59" s="174" t="s">
        <v>39</v>
      </c>
      <c r="E59" s="190" t="s">
        <v>1305</v>
      </c>
      <c r="F59" s="177" t="s">
        <v>641</v>
      </c>
      <c r="G59" s="179" t="s">
        <v>583</v>
      </c>
      <c r="H59" s="180">
        <v>1566</v>
      </c>
      <c r="I59" s="174"/>
      <c r="J59" s="176"/>
    </row>
    <row r="60" spans="2:10" s="168" customFormat="1" ht="28.5">
      <c r="B60" s="173">
        <v>54</v>
      </c>
      <c r="C60" s="177" t="s">
        <v>1250</v>
      </c>
      <c r="D60" s="174" t="s">
        <v>39</v>
      </c>
      <c r="E60" s="190" t="s">
        <v>1306</v>
      </c>
      <c r="F60" s="177" t="s">
        <v>643</v>
      </c>
      <c r="G60" s="179" t="s">
        <v>585</v>
      </c>
      <c r="H60" s="180">
        <v>1070</v>
      </c>
      <c r="I60" s="174"/>
      <c r="J60" s="176"/>
    </row>
    <row r="61" spans="2:10" s="168" customFormat="1" ht="24.75" customHeight="1">
      <c r="B61" s="173">
        <v>55</v>
      </c>
      <c r="C61" s="177" t="s">
        <v>1251</v>
      </c>
      <c r="D61" s="174" t="s">
        <v>39</v>
      </c>
      <c r="E61" s="190" t="s">
        <v>1307</v>
      </c>
      <c r="F61" s="177" t="s">
        <v>641</v>
      </c>
      <c r="G61" s="179" t="s">
        <v>583</v>
      </c>
      <c r="H61" s="180">
        <v>1566</v>
      </c>
      <c r="I61" s="174"/>
      <c r="J61" s="176"/>
    </row>
    <row r="62" spans="2:10" s="168" customFormat="1" ht="28.5" customHeight="1">
      <c r="B62" s="173">
        <v>56</v>
      </c>
      <c r="C62" s="177" t="s">
        <v>1252</v>
      </c>
      <c r="D62" s="174" t="s">
        <v>39</v>
      </c>
      <c r="E62" s="190" t="s">
        <v>1308</v>
      </c>
      <c r="F62" s="177" t="s">
        <v>657</v>
      </c>
      <c r="G62" s="179" t="s">
        <v>598</v>
      </c>
      <c r="H62" s="180">
        <v>31900</v>
      </c>
      <c r="I62" s="174"/>
      <c r="J62" s="176"/>
    </row>
    <row r="63" spans="2:10" s="168" customFormat="1" ht="35.25" customHeight="1">
      <c r="B63" s="173">
        <v>57</v>
      </c>
      <c r="C63" s="143" t="s">
        <v>1637</v>
      </c>
      <c r="D63" s="151" t="s">
        <v>39</v>
      </c>
      <c r="E63" s="185" t="s">
        <v>1611</v>
      </c>
      <c r="F63" s="152">
        <v>20100041953</v>
      </c>
      <c r="G63" s="178" t="s">
        <v>1150</v>
      </c>
      <c r="H63" s="142">
        <v>43674.38</v>
      </c>
      <c r="I63" s="153"/>
      <c r="J63" s="176"/>
    </row>
    <row r="64" spans="2:10" s="168" customFormat="1" ht="28.5">
      <c r="B64" s="173">
        <v>58</v>
      </c>
      <c r="C64" s="143" t="s">
        <v>1638</v>
      </c>
      <c r="D64" s="151" t="s">
        <v>39</v>
      </c>
      <c r="E64" s="185" t="s">
        <v>1594</v>
      </c>
      <c r="F64" s="152">
        <v>20100017491</v>
      </c>
      <c r="G64" s="178" t="s">
        <v>16</v>
      </c>
      <c r="H64" s="175">
        <f>5429844.15*3.273</f>
        <v>17771879.902950004</v>
      </c>
      <c r="I64" s="143"/>
      <c r="J64" s="176"/>
    </row>
    <row r="65" spans="2:10" s="168" customFormat="1" ht="42.75">
      <c r="B65" s="173">
        <v>59</v>
      </c>
      <c r="C65" s="177" t="s">
        <v>1253</v>
      </c>
      <c r="D65" s="174" t="s">
        <v>39</v>
      </c>
      <c r="E65" s="190" t="s">
        <v>1309</v>
      </c>
      <c r="F65" s="177" t="s">
        <v>1184</v>
      </c>
      <c r="G65" s="179" t="s">
        <v>1151</v>
      </c>
      <c r="H65" s="180">
        <v>18000</v>
      </c>
      <c r="I65" s="174"/>
      <c r="J65" s="176"/>
    </row>
    <row r="66" spans="2:10" ht="57">
      <c r="B66" s="133">
        <v>60</v>
      </c>
      <c r="C66" s="164" t="s">
        <v>1254</v>
      </c>
      <c r="D66" s="135" t="s">
        <v>39</v>
      </c>
      <c r="E66" s="189" t="s">
        <v>1310</v>
      </c>
      <c r="F66" s="164" t="s">
        <v>1185</v>
      </c>
      <c r="G66" s="166" t="s">
        <v>1152</v>
      </c>
      <c r="H66" s="138">
        <v>32000</v>
      </c>
      <c r="I66" s="135"/>
      <c r="J66" s="126"/>
    </row>
    <row r="67" spans="2:10" ht="62.25" customHeight="1">
      <c r="B67" s="133">
        <v>61</v>
      </c>
      <c r="C67" s="164" t="s">
        <v>1255</v>
      </c>
      <c r="D67" s="135" t="s">
        <v>39</v>
      </c>
      <c r="E67" s="189" t="s">
        <v>1311</v>
      </c>
      <c r="F67" s="164" t="s">
        <v>1186</v>
      </c>
      <c r="G67" s="166" t="s">
        <v>1153</v>
      </c>
      <c r="H67" s="138">
        <v>33000</v>
      </c>
      <c r="I67" s="135"/>
      <c r="J67" s="126"/>
    </row>
    <row r="68" spans="2:10" ht="45" customHeight="1">
      <c r="B68" s="133">
        <v>62</v>
      </c>
      <c r="C68" s="164" t="s">
        <v>1256</v>
      </c>
      <c r="D68" s="135" t="s">
        <v>39</v>
      </c>
      <c r="E68" s="189" t="s">
        <v>1312</v>
      </c>
      <c r="F68" s="164" t="s">
        <v>657</v>
      </c>
      <c r="G68" s="166" t="s">
        <v>598</v>
      </c>
      <c r="H68" s="138">
        <v>33100</v>
      </c>
      <c r="I68" s="135"/>
      <c r="J68" s="126"/>
    </row>
    <row r="69" spans="2:10" ht="60" customHeight="1">
      <c r="B69" s="133">
        <v>63</v>
      </c>
      <c r="C69" s="164" t="s">
        <v>1257</v>
      </c>
      <c r="D69" s="135" t="s">
        <v>39</v>
      </c>
      <c r="E69" s="189" t="s">
        <v>1313</v>
      </c>
      <c r="F69" s="164" t="s">
        <v>1187</v>
      </c>
      <c r="G69" s="166" t="s">
        <v>1154</v>
      </c>
      <c r="H69" s="138">
        <v>30000</v>
      </c>
      <c r="I69" s="135"/>
      <c r="J69" s="126"/>
    </row>
    <row r="70" spans="2:10" ht="28.5">
      <c r="B70" s="133">
        <v>64</v>
      </c>
      <c r="C70" s="164" t="s">
        <v>1258</v>
      </c>
      <c r="D70" s="135" t="s">
        <v>39</v>
      </c>
      <c r="E70" s="189" t="s">
        <v>1314</v>
      </c>
      <c r="F70" s="164" t="s">
        <v>1188</v>
      </c>
      <c r="G70" s="166" t="s">
        <v>1155</v>
      </c>
      <c r="H70" s="138">
        <v>495</v>
      </c>
      <c r="I70" s="135"/>
      <c r="J70" s="148"/>
    </row>
    <row r="71" spans="2:10" ht="45.75" customHeight="1">
      <c r="B71" s="133">
        <v>65</v>
      </c>
      <c r="C71" s="164" t="s">
        <v>1259</v>
      </c>
      <c r="D71" s="135" t="s">
        <v>39</v>
      </c>
      <c r="E71" s="189" t="s">
        <v>1315</v>
      </c>
      <c r="F71" s="164" t="s">
        <v>1189</v>
      </c>
      <c r="G71" s="166" t="s">
        <v>1156</v>
      </c>
      <c r="H71" s="138">
        <v>32000</v>
      </c>
      <c r="I71" s="135"/>
      <c r="J71" s="148"/>
    </row>
    <row r="72" spans="2:10" ht="58.5" customHeight="1">
      <c r="B72" s="133">
        <v>66</v>
      </c>
      <c r="C72" s="164" t="s">
        <v>1260</v>
      </c>
      <c r="D72" s="160" t="s">
        <v>39</v>
      </c>
      <c r="E72" s="189" t="s">
        <v>1316</v>
      </c>
      <c r="F72" s="164" t="s">
        <v>657</v>
      </c>
      <c r="G72" s="166" t="s">
        <v>598</v>
      </c>
      <c r="H72" s="138">
        <v>10856</v>
      </c>
      <c r="I72" s="135" t="s">
        <v>506</v>
      </c>
      <c r="J72" s="148"/>
    </row>
    <row r="73" spans="2:10" ht="57">
      <c r="B73" s="133">
        <v>67</v>
      </c>
      <c r="C73" s="164" t="s">
        <v>1261</v>
      </c>
      <c r="D73" s="135" t="s">
        <v>39</v>
      </c>
      <c r="E73" s="189" t="s">
        <v>1316</v>
      </c>
      <c r="F73" s="164" t="s">
        <v>644</v>
      </c>
      <c r="G73" s="166" t="s">
        <v>14</v>
      </c>
      <c r="H73" s="138">
        <v>10856</v>
      </c>
      <c r="I73" s="135"/>
      <c r="J73" s="148"/>
    </row>
    <row r="74" spans="2:10" ht="46.5" customHeight="1">
      <c r="B74" s="133">
        <v>68</v>
      </c>
      <c r="C74" s="139" t="s">
        <v>1639</v>
      </c>
      <c r="D74" s="140" t="s">
        <v>39</v>
      </c>
      <c r="E74" s="187" t="s">
        <v>1612</v>
      </c>
      <c r="F74" s="141">
        <v>20293877964</v>
      </c>
      <c r="G74" s="165" t="s">
        <v>1613</v>
      </c>
      <c r="H74" s="146">
        <v>109000</v>
      </c>
      <c r="I74" s="147"/>
      <c r="J74" s="148"/>
    </row>
    <row r="75" spans="2:10" ht="36" customHeight="1">
      <c r="B75" s="133">
        <v>69</v>
      </c>
      <c r="C75" s="139" t="s">
        <v>1640</v>
      </c>
      <c r="D75" s="140" t="s">
        <v>39</v>
      </c>
      <c r="E75" s="187" t="s">
        <v>1614</v>
      </c>
      <c r="F75" s="141">
        <v>20506123411</v>
      </c>
      <c r="G75" s="165" t="s">
        <v>599</v>
      </c>
      <c r="H75" s="146">
        <v>77950</v>
      </c>
      <c r="I75" s="147"/>
      <c r="J75" s="148"/>
    </row>
    <row r="76" spans="2:10" ht="43.5" customHeight="1">
      <c r="B76" s="133">
        <v>70</v>
      </c>
      <c r="C76" s="139" t="s">
        <v>1641</v>
      </c>
      <c r="D76" s="140" t="s">
        <v>39</v>
      </c>
      <c r="E76" s="187" t="s">
        <v>1600</v>
      </c>
      <c r="F76" s="141">
        <v>20100712599</v>
      </c>
      <c r="G76" s="165" t="s">
        <v>1592</v>
      </c>
      <c r="H76" s="146">
        <v>17072.82</v>
      </c>
      <c r="I76" s="147"/>
      <c r="J76" s="148"/>
    </row>
    <row r="77" spans="2:10" ht="58.5" customHeight="1">
      <c r="B77" s="133">
        <v>71</v>
      </c>
      <c r="C77" s="164" t="s">
        <v>1262</v>
      </c>
      <c r="D77" s="135" t="s">
        <v>39</v>
      </c>
      <c r="E77" s="189" t="s">
        <v>1317</v>
      </c>
      <c r="F77" s="164" t="s">
        <v>1190</v>
      </c>
      <c r="G77" s="166" t="s">
        <v>1157</v>
      </c>
      <c r="H77" s="138">
        <v>1020</v>
      </c>
      <c r="I77" s="135"/>
      <c r="J77" s="148"/>
    </row>
    <row r="78" spans="2:10" s="168" customFormat="1" ht="45.75" customHeight="1">
      <c r="B78" s="173">
        <v>72</v>
      </c>
      <c r="C78" s="177" t="s">
        <v>1263</v>
      </c>
      <c r="D78" s="174" t="s">
        <v>39</v>
      </c>
      <c r="E78" s="190" t="s">
        <v>1318</v>
      </c>
      <c r="F78" s="177" t="s">
        <v>1191</v>
      </c>
      <c r="G78" s="179" t="s">
        <v>1158</v>
      </c>
      <c r="H78" s="181">
        <f>1250*3.271</f>
        <v>4088.75</v>
      </c>
      <c r="I78" s="174"/>
      <c r="J78" s="169"/>
    </row>
    <row r="79" spans="2:10" ht="57">
      <c r="B79" s="133">
        <v>73</v>
      </c>
      <c r="C79" s="164" t="s">
        <v>1264</v>
      </c>
      <c r="D79" s="135" t="s">
        <v>39</v>
      </c>
      <c r="E79" s="189" t="s">
        <v>1319</v>
      </c>
      <c r="F79" s="164" t="s">
        <v>1192</v>
      </c>
      <c r="G79" s="166" t="s">
        <v>300</v>
      </c>
      <c r="H79" s="138">
        <v>30090</v>
      </c>
      <c r="I79" s="135" t="s">
        <v>506</v>
      </c>
      <c r="J79" s="148"/>
    </row>
    <row r="80" spans="2:10" s="168" customFormat="1" ht="48.75" customHeight="1">
      <c r="B80" s="173">
        <v>74</v>
      </c>
      <c r="C80" s="177" t="s">
        <v>1265</v>
      </c>
      <c r="D80" s="174" t="s">
        <v>39</v>
      </c>
      <c r="E80" s="190" t="s">
        <v>1320</v>
      </c>
      <c r="F80" s="177" t="s">
        <v>1193</v>
      </c>
      <c r="G80" s="179" t="s">
        <v>1159</v>
      </c>
      <c r="H80" s="180">
        <v>33200</v>
      </c>
      <c r="I80" s="174" t="s">
        <v>506</v>
      </c>
      <c r="J80" s="169"/>
    </row>
    <row r="81" spans="2:10" ht="28.5">
      <c r="B81" s="133">
        <v>75</v>
      </c>
      <c r="C81" s="164" t="s">
        <v>1266</v>
      </c>
      <c r="D81" s="135" t="s">
        <v>39</v>
      </c>
      <c r="E81" s="189" t="s">
        <v>1321</v>
      </c>
      <c r="F81" s="164" t="s">
        <v>465</v>
      </c>
      <c r="G81" s="166" t="s">
        <v>16</v>
      </c>
      <c r="H81" s="138">
        <v>44.6</v>
      </c>
      <c r="I81" s="135"/>
      <c r="J81" s="148"/>
    </row>
    <row r="82" spans="2:10" ht="42.75">
      <c r="B82" s="133">
        <v>76</v>
      </c>
      <c r="C82" s="164" t="s">
        <v>1267</v>
      </c>
      <c r="D82" s="135" t="s">
        <v>39</v>
      </c>
      <c r="E82" s="189" t="s">
        <v>1322</v>
      </c>
      <c r="F82" s="164" t="s">
        <v>1194</v>
      </c>
      <c r="G82" s="166" t="s">
        <v>1160</v>
      </c>
      <c r="H82" s="138">
        <v>4956</v>
      </c>
      <c r="I82" s="135"/>
      <c r="J82" s="148"/>
    </row>
    <row r="83" spans="2:10" ht="28.5">
      <c r="B83" s="133">
        <v>77</v>
      </c>
      <c r="C83" s="164" t="s">
        <v>1268</v>
      </c>
      <c r="D83" s="135" t="s">
        <v>39</v>
      </c>
      <c r="E83" s="189" t="s">
        <v>1323</v>
      </c>
      <c r="F83" s="164" t="s">
        <v>1195</v>
      </c>
      <c r="G83" s="166" t="s">
        <v>1161</v>
      </c>
      <c r="H83" s="138">
        <v>33200</v>
      </c>
      <c r="I83" s="135"/>
      <c r="J83" s="148"/>
    </row>
    <row r="84" spans="2:10" ht="28.5">
      <c r="B84" s="133">
        <v>78</v>
      </c>
      <c r="C84" s="164" t="s">
        <v>1269</v>
      </c>
      <c r="D84" s="135" t="s">
        <v>39</v>
      </c>
      <c r="E84" s="189" t="s">
        <v>1323</v>
      </c>
      <c r="F84" s="164" t="s">
        <v>1196</v>
      </c>
      <c r="G84" s="166" t="s">
        <v>1162</v>
      </c>
      <c r="H84" s="138">
        <v>33200</v>
      </c>
      <c r="I84" s="135"/>
      <c r="J84" s="148"/>
    </row>
    <row r="85" spans="2:10" ht="28.5">
      <c r="B85" s="133">
        <v>79</v>
      </c>
      <c r="C85" s="139" t="s">
        <v>1642</v>
      </c>
      <c r="D85" s="140" t="s">
        <v>39</v>
      </c>
      <c r="E85" s="187" t="s">
        <v>1615</v>
      </c>
      <c r="F85" s="141">
        <v>20100017491</v>
      </c>
      <c r="G85" s="165" t="s">
        <v>16</v>
      </c>
      <c r="H85" s="146">
        <v>694227.64</v>
      </c>
      <c r="I85" s="147"/>
      <c r="J85" s="148"/>
    </row>
    <row r="86" spans="2:10" ht="42.75">
      <c r="B86" s="133">
        <v>80</v>
      </c>
      <c r="C86" s="164" t="s">
        <v>1270</v>
      </c>
      <c r="D86" s="135" t="s">
        <v>39</v>
      </c>
      <c r="E86" s="189" t="s">
        <v>1324</v>
      </c>
      <c r="F86" s="164" t="s">
        <v>1197</v>
      </c>
      <c r="G86" s="166" t="s">
        <v>1163</v>
      </c>
      <c r="H86" s="138">
        <v>27730</v>
      </c>
      <c r="I86" s="135" t="s">
        <v>506</v>
      </c>
      <c r="J86" s="148"/>
    </row>
    <row r="87" spans="2:10" ht="49.5" customHeight="1">
      <c r="B87" s="133">
        <v>81</v>
      </c>
      <c r="C87" s="164" t="s">
        <v>1271</v>
      </c>
      <c r="D87" s="135" t="s">
        <v>39</v>
      </c>
      <c r="E87" s="189" t="s">
        <v>1325</v>
      </c>
      <c r="F87" s="164" t="s">
        <v>1198</v>
      </c>
      <c r="G87" s="166" t="s">
        <v>1164</v>
      </c>
      <c r="H87" s="138">
        <v>32568</v>
      </c>
      <c r="I87" s="140" t="s">
        <v>506</v>
      </c>
      <c r="J87" s="148"/>
    </row>
    <row r="88" spans="2:10" ht="69" customHeight="1">
      <c r="B88" s="133">
        <v>82</v>
      </c>
      <c r="C88" s="139" t="s">
        <v>1643</v>
      </c>
      <c r="D88" s="140" t="s">
        <v>39</v>
      </c>
      <c r="E88" s="187" t="s">
        <v>1601</v>
      </c>
      <c r="F88" s="152">
        <v>20600292421</v>
      </c>
      <c r="G88" s="165" t="s">
        <v>1602</v>
      </c>
      <c r="H88" s="146">
        <v>2182535.69</v>
      </c>
      <c r="I88" s="170"/>
      <c r="J88" s="148"/>
    </row>
    <row r="89" spans="2:10" ht="48.75" customHeight="1">
      <c r="B89" s="133">
        <v>83</v>
      </c>
      <c r="C89" s="139" t="s">
        <v>1644</v>
      </c>
      <c r="D89" s="140" t="s">
        <v>39</v>
      </c>
      <c r="E89" s="187" t="s">
        <v>1616</v>
      </c>
      <c r="F89" s="141">
        <v>20511366161</v>
      </c>
      <c r="G89" s="165" t="s">
        <v>1617</v>
      </c>
      <c r="H89" s="146">
        <v>215000</v>
      </c>
      <c r="I89" s="147"/>
      <c r="J89" s="148"/>
    </row>
    <row r="90" spans="2:10" ht="57" customHeight="1">
      <c r="B90" s="133">
        <v>84</v>
      </c>
      <c r="C90" s="164" t="s">
        <v>1347</v>
      </c>
      <c r="D90" s="135" t="s">
        <v>39</v>
      </c>
      <c r="E90" s="189" t="s">
        <v>1326</v>
      </c>
      <c r="F90" s="164" t="s">
        <v>1199</v>
      </c>
      <c r="G90" s="166" t="s">
        <v>1165</v>
      </c>
      <c r="H90" s="138">
        <v>24500</v>
      </c>
      <c r="I90" s="140"/>
      <c r="J90" s="148"/>
    </row>
    <row r="91" spans="2:10" ht="46.5" customHeight="1">
      <c r="B91" s="133">
        <v>85</v>
      </c>
      <c r="C91" s="139" t="s">
        <v>1645</v>
      </c>
      <c r="D91" s="140" t="s">
        <v>39</v>
      </c>
      <c r="E91" s="187" t="s">
        <v>1618</v>
      </c>
      <c r="F91" s="141">
        <v>20507201017</v>
      </c>
      <c r="G91" s="165" t="s">
        <v>1619</v>
      </c>
      <c r="H91" s="146">
        <v>239800</v>
      </c>
      <c r="I91" s="147"/>
      <c r="J91" s="148"/>
    </row>
    <row r="92" spans="2:10" ht="64.5" customHeight="1">
      <c r="B92" s="133">
        <v>86</v>
      </c>
      <c r="C92" s="164" t="s">
        <v>1348</v>
      </c>
      <c r="D92" s="135" t="s">
        <v>39</v>
      </c>
      <c r="E92" s="189" t="s">
        <v>1327</v>
      </c>
      <c r="F92" s="164" t="s">
        <v>1200</v>
      </c>
      <c r="G92" s="166" t="s">
        <v>1166</v>
      </c>
      <c r="H92" s="138">
        <v>4956</v>
      </c>
      <c r="I92" s="140"/>
      <c r="J92" s="148"/>
    </row>
    <row r="93" spans="2:10" ht="49.5" customHeight="1">
      <c r="B93" s="133">
        <v>87</v>
      </c>
      <c r="C93" s="164" t="s">
        <v>1349</v>
      </c>
      <c r="D93" s="135" t="s">
        <v>39</v>
      </c>
      <c r="E93" s="189" t="s">
        <v>1328</v>
      </c>
      <c r="F93" s="164" t="s">
        <v>1201</v>
      </c>
      <c r="G93" s="166" t="s">
        <v>319</v>
      </c>
      <c r="H93" s="138">
        <v>15000</v>
      </c>
      <c r="I93" s="140"/>
      <c r="J93" s="148"/>
    </row>
    <row r="94" spans="2:10" ht="43.5" customHeight="1">
      <c r="B94" s="133">
        <v>88</v>
      </c>
      <c r="C94" s="164" t="s">
        <v>1350</v>
      </c>
      <c r="D94" s="135" t="s">
        <v>39</v>
      </c>
      <c r="E94" s="189" t="s">
        <v>1329</v>
      </c>
      <c r="F94" s="164" t="s">
        <v>1202</v>
      </c>
      <c r="G94" s="166" t="s">
        <v>1167</v>
      </c>
      <c r="H94" s="138">
        <v>33000</v>
      </c>
      <c r="I94" s="140"/>
      <c r="J94" s="148"/>
    </row>
    <row r="95" spans="2:10" ht="55.5" customHeight="1">
      <c r="B95" s="133">
        <v>89</v>
      </c>
      <c r="C95" s="164" t="s">
        <v>1351</v>
      </c>
      <c r="D95" s="135" t="s">
        <v>39</v>
      </c>
      <c r="E95" s="189" t="s">
        <v>1330</v>
      </c>
      <c r="F95" s="164" t="s">
        <v>1203</v>
      </c>
      <c r="G95" s="166" t="s">
        <v>1168</v>
      </c>
      <c r="H95" s="138">
        <v>5310</v>
      </c>
      <c r="I95" s="140"/>
      <c r="J95" s="148"/>
    </row>
    <row r="96" spans="2:10" ht="91.5" customHeight="1">
      <c r="B96" s="133">
        <v>90</v>
      </c>
      <c r="C96" s="164" t="s">
        <v>1352</v>
      </c>
      <c r="D96" s="135" t="s">
        <v>39</v>
      </c>
      <c r="E96" s="189" t="s">
        <v>1331</v>
      </c>
      <c r="F96" s="164" t="s">
        <v>630</v>
      </c>
      <c r="G96" s="166" t="s">
        <v>1169</v>
      </c>
      <c r="H96" s="138">
        <v>17110</v>
      </c>
      <c r="I96" s="140" t="s">
        <v>506</v>
      </c>
      <c r="J96" s="148"/>
    </row>
    <row r="97" spans="2:10" ht="48.75" customHeight="1">
      <c r="B97" s="133">
        <v>91</v>
      </c>
      <c r="C97" s="164" t="s">
        <v>1353</v>
      </c>
      <c r="D97" s="135" t="s">
        <v>39</v>
      </c>
      <c r="E97" s="189" t="s">
        <v>1325</v>
      </c>
      <c r="F97" s="164" t="s">
        <v>1198</v>
      </c>
      <c r="G97" s="166" t="s">
        <v>1164</v>
      </c>
      <c r="H97" s="138">
        <v>32568</v>
      </c>
      <c r="I97" s="140"/>
      <c r="J97" s="148"/>
    </row>
    <row r="98" spans="2:10" ht="36" customHeight="1">
      <c r="B98" s="133">
        <v>92</v>
      </c>
      <c r="C98" s="164" t="s">
        <v>1354</v>
      </c>
      <c r="D98" s="135" t="s">
        <v>39</v>
      </c>
      <c r="E98" s="189" t="s">
        <v>1297</v>
      </c>
      <c r="F98" s="164" t="s">
        <v>645</v>
      </c>
      <c r="G98" s="166" t="s">
        <v>586</v>
      </c>
      <c r="H98" s="138">
        <v>31600</v>
      </c>
      <c r="I98" s="140" t="s">
        <v>506</v>
      </c>
      <c r="J98" s="148"/>
    </row>
    <row r="99" spans="2:10" ht="38.25" customHeight="1">
      <c r="B99" s="133">
        <v>93</v>
      </c>
      <c r="C99" s="164" t="s">
        <v>1355</v>
      </c>
      <c r="D99" s="135" t="s">
        <v>39</v>
      </c>
      <c r="E99" s="189" t="s">
        <v>1332</v>
      </c>
      <c r="F99" s="164" t="s">
        <v>465</v>
      </c>
      <c r="G99" s="166" t="s">
        <v>16</v>
      </c>
      <c r="H99" s="138">
        <v>44.6</v>
      </c>
      <c r="I99" s="140"/>
      <c r="J99" s="148"/>
    </row>
    <row r="100" spans="2:10" ht="51.75" customHeight="1">
      <c r="B100" s="133">
        <v>94</v>
      </c>
      <c r="C100" s="139" t="s">
        <v>1647</v>
      </c>
      <c r="D100" s="140" t="s">
        <v>39</v>
      </c>
      <c r="E100" s="187" t="s">
        <v>1603</v>
      </c>
      <c r="F100" s="141"/>
      <c r="G100" s="165" t="s">
        <v>1604</v>
      </c>
      <c r="H100" s="146">
        <v>8788.3</v>
      </c>
      <c r="I100" s="147"/>
      <c r="J100" s="148"/>
    </row>
    <row r="101" spans="2:10" ht="42.75" customHeight="1">
      <c r="B101" s="133">
        <v>95</v>
      </c>
      <c r="C101" s="139" t="s">
        <v>1646</v>
      </c>
      <c r="D101" s="140" t="s">
        <v>39</v>
      </c>
      <c r="E101" s="187" t="s">
        <v>1620</v>
      </c>
      <c r="F101" s="141">
        <v>20422293699</v>
      </c>
      <c r="G101" s="165" t="s">
        <v>565</v>
      </c>
      <c r="H101" s="146">
        <v>71219.07</v>
      </c>
      <c r="I101" s="147"/>
      <c r="J101" s="148"/>
    </row>
    <row r="102" spans="2:10" ht="60" customHeight="1">
      <c r="B102" s="133">
        <v>96</v>
      </c>
      <c r="C102" s="164" t="s">
        <v>1356</v>
      </c>
      <c r="D102" s="135" t="s">
        <v>39</v>
      </c>
      <c r="E102" s="189" t="s">
        <v>1333</v>
      </c>
      <c r="F102" s="164" t="s">
        <v>1204</v>
      </c>
      <c r="G102" s="166" t="s">
        <v>1170</v>
      </c>
      <c r="H102" s="138">
        <v>10997.6</v>
      </c>
      <c r="I102" s="140"/>
      <c r="J102" s="148"/>
    </row>
    <row r="103" spans="2:10" ht="67.5" customHeight="1">
      <c r="B103" s="133">
        <v>97</v>
      </c>
      <c r="C103" s="164" t="s">
        <v>1357</v>
      </c>
      <c r="D103" s="135" t="s">
        <v>39</v>
      </c>
      <c r="E103" s="189" t="s">
        <v>1334</v>
      </c>
      <c r="F103" s="164" t="s">
        <v>1205</v>
      </c>
      <c r="G103" s="166" t="s">
        <v>1171</v>
      </c>
      <c r="H103" s="138">
        <v>32450</v>
      </c>
      <c r="I103" s="140"/>
      <c r="J103" s="148"/>
    </row>
    <row r="104" spans="2:10" ht="53.25" customHeight="1">
      <c r="B104" s="133">
        <v>98</v>
      </c>
      <c r="C104" s="164" t="s">
        <v>1358</v>
      </c>
      <c r="D104" s="135" t="s">
        <v>39</v>
      </c>
      <c r="E104" s="189" t="s">
        <v>1335</v>
      </c>
      <c r="F104" s="164" t="s">
        <v>1206</v>
      </c>
      <c r="G104" s="166" t="s">
        <v>1172</v>
      </c>
      <c r="H104" s="138">
        <v>22720.9</v>
      </c>
      <c r="I104" s="140"/>
      <c r="J104" s="148"/>
    </row>
    <row r="105" spans="2:10" s="168" customFormat="1" ht="39" customHeight="1">
      <c r="B105" s="173">
        <v>99</v>
      </c>
      <c r="C105" s="177" t="s">
        <v>1359</v>
      </c>
      <c r="D105" s="174" t="s">
        <v>39</v>
      </c>
      <c r="E105" s="190" t="s">
        <v>1336</v>
      </c>
      <c r="F105" s="177" t="s">
        <v>1207</v>
      </c>
      <c r="G105" s="179" t="s">
        <v>21</v>
      </c>
      <c r="H105" s="180">
        <v>21000</v>
      </c>
      <c r="I105" s="151"/>
      <c r="J105" s="169"/>
    </row>
    <row r="106" spans="2:10" ht="83.25" customHeight="1">
      <c r="B106" s="133">
        <v>100</v>
      </c>
      <c r="C106" s="164" t="s">
        <v>1360</v>
      </c>
      <c r="D106" s="135" t="s">
        <v>39</v>
      </c>
      <c r="E106" s="189" t="s">
        <v>1331</v>
      </c>
      <c r="F106" s="164" t="s">
        <v>444</v>
      </c>
      <c r="G106" s="166" t="s">
        <v>394</v>
      </c>
      <c r="H106" s="138">
        <v>15254.6</v>
      </c>
      <c r="I106" s="140"/>
      <c r="J106" s="148"/>
    </row>
    <row r="107" spans="2:10" ht="42.75">
      <c r="B107" s="133">
        <v>101</v>
      </c>
      <c r="C107" s="164" t="s">
        <v>1361</v>
      </c>
      <c r="D107" s="135" t="s">
        <v>39</v>
      </c>
      <c r="E107" s="189" t="s">
        <v>1337</v>
      </c>
      <c r="F107" s="164" t="s">
        <v>1208</v>
      </c>
      <c r="G107" s="166" t="s">
        <v>1173</v>
      </c>
      <c r="H107" s="138">
        <v>613.6</v>
      </c>
      <c r="I107" s="140"/>
      <c r="J107" s="148"/>
    </row>
    <row r="108" spans="2:10" ht="57">
      <c r="B108" s="133">
        <v>102</v>
      </c>
      <c r="C108" s="164" t="s">
        <v>1362</v>
      </c>
      <c r="D108" s="135" t="s">
        <v>39</v>
      </c>
      <c r="E108" s="189" t="s">
        <v>1338</v>
      </c>
      <c r="F108" s="164" t="s">
        <v>1209</v>
      </c>
      <c r="G108" s="166" t="s">
        <v>1174</v>
      </c>
      <c r="H108" s="138">
        <v>14069</v>
      </c>
      <c r="I108" s="140"/>
      <c r="J108" s="148"/>
    </row>
    <row r="109" spans="2:10" ht="56.25" customHeight="1">
      <c r="B109" s="133">
        <v>103</v>
      </c>
      <c r="C109" s="164" t="s">
        <v>1363</v>
      </c>
      <c r="D109" s="135" t="s">
        <v>39</v>
      </c>
      <c r="E109" s="189" t="s">
        <v>1339</v>
      </c>
      <c r="F109" s="164" t="s">
        <v>1210</v>
      </c>
      <c r="G109" s="166" t="s">
        <v>1175</v>
      </c>
      <c r="H109" s="138">
        <v>33000</v>
      </c>
      <c r="I109" s="140"/>
      <c r="J109" s="148"/>
    </row>
    <row r="110" spans="2:10" ht="38.25" customHeight="1">
      <c r="B110" s="133">
        <v>104</v>
      </c>
      <c r="C110" s="164" t="s">
        <v>1364</v>
      </c>
      <c r="D110" s="135" t="s">
        <v>39</v>
      </c>
      <c r="E110" s="189" t="s">
        <v>1340</v>
      </c>
      <c r="F110" s="164" t="s">
        <v>1211</v>
      </c>
      <c r="G110" s="166" t="s">
        <v>1176</v>
      </c>
      <c r="H110" s="138">
        <v>32160</v>
      </c>
      <c r="I110" s="140"/>
      <c r="J110" s="148"/>
    </row>
    <row r="111" spans="2:10" ht="51" customHeight="1">
      <c r="B111" s="133">
        <v>105</v>
      </c>
      <c r="C111" s="139" t="s">
        <v>1648</v>
      </c>
      <c r="D111" s="140" t="s">
        <v>39</v>
      </c>
      <c r="E111" s="187" t="s">
        <v>1621</v>
      </c>
      <c r="F111" s="141">
        <v>20601529514</v>
      </c>
      <c r="G111" s="165" t="s">
        <v>1622</v>
      </c>
      <c r="H111" s="146">
        <v>95000</v>
      </c>
      <c r="I111" s="147"/>
      <c r="J111" s="126"/>
    </row>
    <row r="112" spans="2:10" ht="39.75" customHeight="1">
      <c r="B112" s="133">
        <v>106</v>
      </c>
      <c r="C112" s="164" t="s">
        <v>1365</v>
      </c>
      <c r="D112" s="135" t="s">
        <v>39</v>
      </c>
      <c r="E112" s="189" t="s">
        <v>1341</v>
      </c>
      <c r="F112" s="164" t="s">
        <v>1212</v>
      </c>
      <c r="G112" s="166" t="s">
        <v>1177</v>
      </c>
      <c r="H112" s="138">
        <v>1575</v>
      </c>
      <c r="I112" s="140"/>
      <c r="J112" s="126"/>
    </row>
    <row r="113" spans="2:10" ht="62.25" customHeight="1">
      <c r="B113" s="133">
        <v>107</v>
      </c>
      <c r="C113" s="164" t="s">
        <v>1366</v>
      </c>
      <c r="D113" s="135" t="s">
        <v>39</v>
      </c>
      <c r="E113" s="189" t="s">
        <v>1342</v>
      </c>
      <c r="F113" s="164" t="s">
        <v>648</v>
      </c>
      <c r="G113" s="166" t="s">
        <v>589</v>
      </c>
      <c r="H113" s="138">
        <v>7021.24</v>
      </c>
      <c r="I113" s="140"/>
      <c r="J113" s="126"/>
    </row>
    <row r="114" spans="2:10" ht="48.75" customHeight="1">
      <c r="B114" s="133">
        <v>108</v>
      </c>
      <c r="C114" s="164" t="s">
        <v>1367</v>
      </c>
      <c r="D114" s="135" t="s">
        <v>39</v>
      </c>
      <c r="E114" s="189" t="s">
        <v>1343</v>
      </c>
      <c r="F114" s="164" t="s">
        <v>1197</v>
      </c>
      <c r="G114" s="166" t="s">
        <v>1163</v>
      </c>
      <c r="H114" s="138">
        <v>27730</v>
      </c>
      <c r="I114" s="140"/>
      <c r="J114" s="126"/>
    </row>
    <row r="115" spans="2:10" ht="72" customHeight="1">
      <c r="B115" s="133">
        <v>109</v>
      </c>
      <c r="C115" s="164" t="s">
        <v>1368</v>
      </c>
      <c r="D115" s="135" t="s">
        <v>39</v>
      </c>
      <c r="E115" s="189" t="s">
        <v>1344</v>
      </c>
      <c r="F115" s="164" t="s">
        <v>1213</v>
      </c>
      <c r="G115" s="166" t="s">
        <v>1178</v>
      </c>
      <c r="H115" s="138">
        <v>7970</v>
      </c>
      <c r="I115" s="171"/>
      <c r="J115" s="126"/>
    </row>
    <row r="116" spans="2:9" ht="57">
      <c r="B116" s="133">
        <v>110</v>
      </c>
      <c r="C116" s="164" t="s">
        <v>1369</v>
      </c>
      <c r="D116" s="135" t="s">
        <v>39</v>
      </c>
      <c r="E116" s="189" t="s">
        <v>1345</v>
      </c>
      <c r="F116" s="164" t="s">
        <v>1185</v>
      </c>
      <c r="G116" s="166" t="s">
        <v>1152</v>
      </c>
      <c r="H116" s="138">
        <v>24000</v>
      </c>
      <c r="I116" s="171"/>
    </row>
    <row r="117" spans="2:9" s="168" customFormat="1" ht="48.75" customHeight="1">
      <c r="B117" s="173">
        <v>111</v>
      </c>
      <c r="C117" s="177" t="s">
        <v>1370</v>
      </c>
      <c r="D117" s="174" t="s">
        <v>39</v>
      </c>
      <c r="E117" s="190" t="s">
        <v>1346</v>
      </c>
      <c r="F117" s="177" t="s">
        <v>1183</v>
      </c>
      <c r="G117" s="179" t="s">
        <v>1150</v>
      </c>
      <c r="H117" s="181">
        <f>2014.54*3.306</f>
        <v>6660.06924</v>
      </c>
      <c r="I117" s="182"/>
    </row>
    <row r="118" spans="2:9" ht="39" customHeight="1">
      <c r="B118" s="133">
        <v>112</v>
      </c>
      <c r="C118" s="139" t="s">
        <v>1373</v>
      </c>
      <c r="D118" s="135" t="s">
        <v>39</v>
      </c>
      <c r="E118" s="189" t="s">
        <v>1297</v>
      </c>
      <c r="F118" s="164" t="s">
        <v>645</v>
      </c>
      <c r="G118" s="165" t="s">
        <v>586</v>
      </c>
      <c r="H118" s="172">
        <v>31600</v>
      </c>
      <c r="I118" s="140"/>
    </row>
    <row r="119" ht="14.25">
      <c r="C119" s="126"/>
    </row>
  </sheetData>
  <sheetProtection/>
  <autoFilter ref="B6:I117"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.28125" style="0" customWidth="1"/>
    <col min="2" max="2" width="8.421875" style="0" customWidth="1"/>
    <col min="3" max="3" width="22.28125" style="0" customWidth="1"/>
    <col min="4" max="4" width="24.7109375" style="0" customWidth="1"/>
    <col min="5" max="5" width="14.140625" style="0" customWidth="1"/>
    <col min="6" max="6" width="17.7109375" style="0" customWidth="1"/>
    <col min="7" max="7" width="14.7109375" style="0" customWidth="1"/>
    <col min="8" max="8" width="22.00390625" style="0" customWidth="1"/>
  </cols>
  <sheetData>
    <row r="1" spans="1:8" ht="12.75">
      <c r="A1" s="1"/>
      <c r="B1" s="6"/>
      <c r="C1" s="1"/>
      <c r="D1" s="1"/>
      <c r="E1" s="1"/>
      <c r="F1" s="1"/>
      <c r="G1" s="1"/>
      <c r="H1" s="58" t="s">
        <v>948</v>
      </c>
    </row>
    <row r="2" spans="1:8" ht="15.75">
      <c r="A2" s="1"/>
      <c r="B2" s="196" t="s">
        <v>949</v>
      </c>
      <c r="C2" s="196"/>
      <c r="D2" s="196"/>
      <c r="E2" s="196"/>
      <c r="F2" s="196"/>
      <c r="G2" s="196"/>
      <c r="H2" s="196"/>
    </row>
    <row r="3" spans="1:8" ht="12.75">
      <c r="A3" s="1"/>
      <c r="B3" s="6"/>
      <c r="C3" s="1"/>
      <c r="D3" s="1"/>
      <c r="E3" s="1"/>
      <c r="F3" s="1"/>
      <c r="G3" s="1"/>
      <c r="H3" s="1"/>
    </row>
    <row r="4" spans="1:8" ht="27" customHeight="1">
      <c r="A4" s="1"/>
      <c r="B4" s="2" t="s">
        <v>1</v>
      </c>
      <c r="C4" s="193" t="s">
        <v>10</v>
      </c>
      <c r="D4" s="193"/>
      <c r="E4" s="193"/>
      <c r="F4" s="1"/>
      <c r="G4" s="3" t="s">
        <v>2</v>
      </c>
      <c r="H4" s="59" t="s">
        <v>950</v>
      </c>
    </row>
    <row r="5" spans="1:8" ht="12.75">
      <c r="A5" s="1"/>
      <c r="B5" s="6"/>
      <c r="C5" s="1"/>
      <c r="D5" s="1"/>
      <c r="E5" s="1"/>
      <c r="F5" s="1"/>
      <c r="G5" s="1"/>
      <c r="H5" s="1"/>
    </row>
    <row r="6" spans="1:8" ht="38.25">
      <c r="A6" s="1"/>
      <c r="B6" s="5" t="s">
        <v>0</v>
      </c>
      <c r="C6" s="60" t="s">
        <v>951</v>
      </c>
      <c r="D6" s="13" t="s">
        <v>952</v>
      </c>
      <c r="E6" s="13" t="s">
        <v>4</v>
      </c>
      <c r="F6" s="13" t="s">
        <v>3</v>
      </c>
      <c r="G6" s="60" t="s">
        <v>953</v>
      </c>
      <c r="H6" s="60" t="s">
        <v>954</v>
      </c>
    </row>
    <row r="7" spans="1:8" ht="24">
      <c r="A7" s="1"/>
      <c r="B7" s="37">
        <v>1</v>
      </c>
      <c r="C7" s="61" t="s">
        <v>955</v>
      </c>
      <c r="D7" s="62" t="s">
        <v>956</v>
      </c>
      <c r="E7" s="62">
        <v>20537321190</v>
      </c>
      <c r="F7" s="62" t="s">
        <v>12</v>
      </c>
      <c r="G7" s="62" t="s">
        <v>957</v>
      </c>
      <c r="H7" s="62">
        <v>0.15</v>
      </c>
    </row>
    <row r="8" spans="1:8" ht="24">
      <c r="A8" s="1"/>
      <c r="B8" s="37">
        <v>2</v>
      </c>
      <c r="C8" s="61" t="s">
        <v>958</v>
      </c>
      <c r="D8" s="62" t="s">
        <v>956</v>
      </c>
      <c r="E8" s="62">
        <v>20101578543</v>
      </c>
      <c r="F8" s="62" t="s">
        <v>408</v>
      </c>
      <c r="G8" s="62" t="s">
        <v>959</v>
      </c>
      <c r="H8" s="62">
        <v>0.07</v>
      </c>
    </row>
    <row r="9" spans="1:8" ht="24">
      <c r="A9" s="1"/>
      <c r="B9" s="37">
        <v>3</v>
      </c>
      <c r="C9" s="61" t="s">
        <v>960</v>
      </c>
      <c r="D9" s="61" t="s">
        <v>961</v>
      </c>
      <c r="E9" s="62">
        <v>20601745683</v>
      </c>
      <c r="F9" s="61" t="s">
        <v>140</v>
      </c>
      <c r="G9" s="62" t="s">
        <v>962</v>
      </c>
      <c r="H9" s="62">
        <v>0.07</v>
      </c>
    </row>
    <row r="10" spans="1:8" ht="48">
      <c r="A10" s="1"/>
      <c r="B10" s="37">
        <v>4</v>
      </c>
      <c r="C10" s="61" t="s">
        <v>963</v>
      </c>
      <c r="D10" s="61" t="s">
        <v>964</v>
      </c>
      <c r="E10" s="62">
        <v>20511283974</v>
      </c>
      <c r="F10" s="61" t="s">
        <v>390</v>
      </c>
      <c r="G10" s="62" t="s">
        <v>965</v>
      </c>
      <c r="H10" s="62">
        <v>0.28</v>
      </c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71" zoomScaleNormal="71" zoomScalePageLayoutView="0" workbookViewId="0" topLeftCell="A1">
      <selection activeCell="G9" sqref="G9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11.8515625" style="0" customWidth="1"/>
    <col min="5" max="5" width="18.57421875" style="0" customWidth="1"/>
    <col min="6" max="6" width="28.421875" style="0" customWidth="1"/>
    <col min="7" max="7" width="16.421875" style="0" customWidth="1"/>
    <col min="8" max="8" width="46.7109375" style="0" customWidth="1"/>
    <col min="9" max="9" width="15.8515625" style="0" customWidth="1"/>
    <col min="10" max="10" width="27.140625" style="0" customWidth="1"/>
  </cols>
  <sheetData>
    <row r="1" spans="1:10" ht="12.75">
      <c r="A1" s="1"/>
      <c r="B1" s="1"/>
      <c r="C1" s="1"/>
      <c r="D1" s="64"/>
      <c r="E1" s="64"/>
      <c r="F1" s="6"/>
      <c r="G1" s="6"/>
      <c r="H1" s="65"/>
      <c r="I1" s="1"/>
      <c r="J1" s="58" t="s">
        <v>966</v>
      </c>
    </row>
    <row r="2" spans="1:10" ht="15.75">
      <c r="A2" s="1"/>
      <c r="B2" s="199" t="s">
        <v>967</v>
      </c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"/>
      <c r="B3" s="1"/>
      <c r="C3" s="1"/>
      <c r="D3" s="66"/>
      <c r="E3" s="66"/>
      <c r="F3" s="6"/>
      <c r="G3" s="6"/>
      <c r="H3" s="65"/>
      <c r="I3" s="1"/>
      <c r="J3" s="1"/>
    </row>
    <row r="4" spans="1:10" ht="29.25" customHeight="1">
      <c r="A4" s="1"/>
      <c r="B4" s="2" t="s">
        <v>1</v>
      </c>
      <c r="C4" s="2"/>
      <c r="D4" s="193" t="s">
        <v>10</v>
      </c>
      <c r="E4" s="193"/>
      <c r="F4" s="193"/>
      <c r="G4" s="193"/>
      <c r="H4" s="193"/>
      <c r="I4" s="3" t="s">
        <v>2</v>
      </c>
      <c r="J4" s="59" t="s">
        <v>950</v>
      </c>
    </row>
    <row r="5" spans="1:10" ht="12.75">
      <c r="A5" s="1"/>
      <c r="B5" s="67"/>
      <c r="C5" s="67"/>
      <c r="D5" s="68"/>
      <c r="E5" s="68"/>
      <c r="F5" s="35"/>
      <c r="G5" s="35"/>
      <c r="H5" s="65"/>
      <c r="I5" s="1"/>
      <c r="J5" s="1"/>
    </row>
    <row r="6" spans="1:10" ht="12.75">
      <c r="A6" s="1"/>
      <c r="B6" s="200" t="s">
        <v>0</v>
      </c>
      <c r="C6" s="200" t="s">
        <v>968</v>
      </c>
      <c r="D6" s="200" t="s">
        <v>969</v>
      </c>
      <c r="E6" s="200" t="s">
        <v>970</v>
      </c>
      <c r="F6" s="197" t="s">
        <v>971</v>
      </c>
      <c r="G6" s="197" t="s">
        <v>972</v>
      </c>
      <c r="H6" s="201" t="s">
        <v>973</v>
      </c>
      <c r="I6" s="197" t="s">
        <v>974</v>
      </c>
      <c r="J6" s="197" t="s">
        <v>975</v>
      </c>
    </row>
    <row r="7" spans="1:10" ht="12.75">
      <c r="A7" s="1"/>
      <c r="B7" s="200"/>
      <c r="C7" s="200"/>
      <c r="D7" s="200"/>
      <c r="E7" s="200"/>
      <c r="F7" s="198"/>
      <c r="G7" s="198"/>
      <c r="H7" s="202"/>
      <c r="I7" s="198"/>
      <c r="J7" s="198"/>
    </row>
    <row r="8" spans="1:10" ht="39" customHeight="1">
      <c r="A8" s="69"/>
      <c r="B8" s="37">
        <v>1</v>
      </c>
      <c r="C8" s="70">
        <v>43244</v>
      </c>
      <c r="D8" s="71" t="s">
        <v>976</v>
      </c>
      <c r="E8" s="71" t="s">
        <v>977</v>
      </c>
      <c r="F8" s="71" t="s">
        <v>978</v>
      </c>
      <c r="G8" s="71" t="s">
        <v>979</v>
      </c>
      <c r="H8" s="71" t="s">
        <v>980</v>
      </c>
      <c r="I8" s="72">
        <v>6889</v>
      </c>
      <c r="J8" s="73"/>
    </row>
    <row r="9" spans="1:10" ht="45.75" customHeight="1">
      <c r="A9" s="1"/>
      <c r="B9" s="37">
        <v>2</v>
      </c>
      <c r="C9" s="70">
        <v>43251</v>
      </c>
      <c r="D9" s="71" t="s">
        <v>976</v>
      </c>
      <c r="E9" s="71" t="s">
        <v>981</v>
      </c>
      <c r="F9" s="71" t="s">
        <v>125</v>
      </c>
      <c r="G9" s="71" t="s">
        <v>982</v>
      </c>
      <c r="H9" s="71" t="s">
        <v>167</v>
      </c>
      <c r="I9" s="72">
        <v>1100</v>
      </c>
      <c r="J9" s="74"/>
    </row>
    <row r="10" spans="1:10" ht="52.5" customHeight="1">
      <c r="A10" s="1"/>
      <c r="B10" s="37">
        <v>3</v>
      </c>
      <c r="C10" s="70">
        <v>43259</v>
      </c>
      <c r="D10" s="71" t="s">
        <v>976</v>
      </c>
      <c r="E10" s="71" t="s">
        <v>983</v>
      </c>
      <c r="F10" s="71" t="s">
        <v>393</v>
      </c>
      <c r="G10" s="71" t="s">
        <v>984</v>
      </c>
      <c r="H10" s="71" t="s">
        <v>985</v>
      </c>
      <c r="I10" s="72">
        <v>990</v>
      </c>
      <c r="J10" s="74"/>
    </row>
    <row r="11" spans="1:10" ht="26.25" customHeight="1">
      <c r="A11" s="1"/>
      <c r="B11" s="37">
        <v>4</v>
      </c>
      <c r="C11" s="70">
        <v>43262</v>
      </c>
      <c r="D11" s="71" t="s">
        <v>976</v>
      </c>
      <c r="E11" s="71" t="s">
        <v>986</v>
      </c>
      <c r="F11" s="71" t="s">
        <v>987</v>
      </c>
      <c r="G11" s="71" t="s">
        <v>988</v>
      </c>
      <c r="H11" s="71" t="s">
        <v>989</v>
      </c>
      <c r="I11" s="72">
        <v>130</v>
      </c>
      <c r="J11" s="74"/>
    </row>
    <row r="12" spans="1:10" ht="27.75" customHeight="1">
      <c r="A12" s="1"/>
      <c r="B12" s="37">
        <v>5</v>
      </c>
      <c r="C12" s="70">
        <v>43263</v>
      </c>
      <c r="D12" s="71" t="s">
        <v>976</v>
      </c>
      <c r="E12" s="71" t="s">
        <v>990</v>
      </c>
      <c r="F12" s="71" t="s">
        <v>991</v>
      </c>
      <c r="G12" s="71" t="s">
        <v>992</v>
      </c>
      <c r="H12" s="71" t="s">
        <v>993</v>
      </c>
      <c r="I12" s="72">
        <v>1117.22</v>
      </c>
      <c r="J12" s="74"/>
    </row>
    <row r="13" spans="1:10" ht="32.25" customHeight="1">
      <c r="A13" s="1"/>
      <c r="B13" s="37">
        <v>6</v>
      </c>
      <c r="C13" s="75">
        <v>43264</v>
      </c>
      <c r="D13" s="71" t="s">
        <v>976</v>
      </c>
      <c r="E13" s="71" t="s">
        <v>990</v>
      </c>
      <c r="F13" s="71" t="s">
        <v>994</v>
      </c>
      <c r="G13" s="71" t="s">
        <v>995</v>
      </c>
      <c r="H13" s="71" t="s">
        <v>993</v>
      </c>
      <c r="I13" s="72">
        <v>3341.76</v>
      </c>
      <c r="J13" s="74"/>
    </row>
    <row r="14" spans="1:10" ht="30" customHeight="1">
      <c r="A14" s="1"/>
      <c r="B14" s="37">
        <v>7</v>
      </c>
      <c r="C14" s="75">
        <v>43264</v>
      </c>
      <c r="D14" s="71" t="s">
        <v>976</v>
      </c>
      <c r="E14" s="71" t="s">
        <v>990</v>
      </c>
      <c r="F14" s="71" t="s">
        <v>991</v>
      </c>
      <c r="G14" s="71" t="s">
        <v>996</v>
      </c>
      <c r="H14" s="71" t="s">
        <v>993</v>
      </c>
      <c r="I14" s="72">
        <v>25394.9</v>
      </c>
      <c r="J14" s="73"/>
    </row>
    <row r="15" spans="1:10" ht="42" customHeight="1">
      <c r="A15" s="1"/>
      <c r="B15" s="37">
        <v>8</v>
      </c>
      <c r="C15" s="75">
        <v>43264</v>
      </c>
      <c r="D15" s="71" t="s">
        <v>976</v>
      </c>
      <c r="E15" s="71" t="s">
        <v>997</v>
      </c>
      <c r="F15" s="71" t="s">
        <v>998</v>
      </c>
      <c r="G15" s="71" t="s">
        <v>999</v>
      </c>
      <c r="H15" s="71" t="s">
        <v>1000</v>
      </c>
      <c r="I15" s="72">
        <v>220</v>
      </c>
      <c r="J15" s="63"/>
    </row>
    <row r="16" spans="1:10" ht="46.5" customHeight="1">
      <c r="A16" s="1"/>
      <c r="B16" s="37">
        <v>9</v>
      </c>
      <c r="C16" s="75">
        <v>43264</v>
      </c>
      <c r="D16" s="71" t="s">
        <v>976</v>
      </c>
      <c r="E16" s="71" t="s">
        <v>977</v>
      </c>
      <c r="F16" s="71" t="s">
        <v>1001</v>
      </c>
      <c r="G16" s="71" t="s">
        <v>1002</v>
      </c>
      <c r="H16" s="71" t="s">
        <v>1003</v>
      </c>
      <c r="I16" s="72">
        <v>69.2</v>
      </c>
      <c r="J16" s="63"/>
    </row>
    <row r="17" spans="1:10" ht="24">
      <c r="A17" s="1"/>
      <c r="B17" s="37">
        <v>10</v>
      </c>
      <c r="C17" s="75">
        <v>43265</v>
      </c>
      <c r="D17" s="71" t="s">
        <v>976</v>
      </c>
      <c r="E17" s="71" t="s">
        <v>990</v>
      </c>
      <c r="F17" s="71" t="s">
        <v>413</v>
      </c>
      <c r="G17" s="71" t="s">
        <v>995</v>
      </c>
      <c r="H17" s="71" t="s">
        <v>993</v>
      </c>
      <c r="I17" s="72">
        <v>495.36</v>
      </c>
      <c r="J17" s="76"/>
    </row>
    <row r="18" spans="1:10" ht="28.5" customHeight="1">
      <c r="A18" s="1"/>
      <c r="B18" s="37">
        <v>11</v>
      </c>
      <c r="C18" s="75">
        <v>43266</v>
      </c>
      <c r="D18" s="71" t="s">
        <v>976</v>
      </c>
      <c r="E18" s="71" t="s">
        <v>990</v>
      </c>
      <c r="F18" s="71" t="s">
        <v>412</v>
      </c>
      <c r="G18" s="71" t="s">
        <v>1004</v>
      </c>
      <c r="H18" s="71" t="s">
        <v>1005</v>
      </c>
      <c r="I18" s="72">
        <v>77.29</v>
      </c>
      <c r="J18" s="76"/>
    </row>
    <row r="19" spans="1:10" ht="47.25" customHeight="1">
      <c r="A19" s="1"/>
      <c r="B19" s="37">
        <v>12</v>
      </c>
      <c r="C19" s="77">
        <v>43266</v>
      </c>
      <c r="D19" s="71" t="s">
        <v>976</v>
      </c>
      <c r="E19" s="71" t="s">
        <v>977</v>
      </c>
      <c r="F19" s="71" t="s">
        <v>1001</v>
      </c>
      <c r="G19" s="71" t="s">
        <v>1002</v>
      </c>
      <c r="H19" s="71" t="s">
        <v>1006</v>
      </c>
      <c r="I19" s="72">
        <v>221.88</v>
      </c>
      <c r="J19" s="63"/>
    </row>
    <row r="20" spans="1:10" ht="58.5" customHeight="1">
      <c r="A20" s="1"/>
      <c r="B20" s="37">
        <v>13</v>
      </c>
      <c r="C20" s="77">
        <v>43269</v>
      </c>
      <c r="D20" s="71" t="s">
        <v>976</v>
      </c>
      <c r="E20" s="71" t="s">
        <v>1007</v>
      </c>
      <c r="F20" s="71" t="s">
        <v>1008</v>
      </c>
      <c r="G20" s="71" t="s">
        <v>1009</v>
      </c>
      <c r="H20" s="71" t="s">
        <v>1010</v>
      </c>
      <c r="I20" s="72">
        <v>403.11</v>
      </c>
      <c r="J20" s="63"/>
    </row>
    <row r="21" spans="1:10" ht="24" customHeight="1">
      <c r="A21" s="1"/>
      <c r="B21" s="37">
        <v>14</v>
      </c>
      <c r="C21" s="77">
        <v>43272</v>
      </c>
      <c r="D21" s="71" t="s">
        <v>976</v>
      </c>
      <c r="E21" s="71" t="s">
        <v>990</v>
      </c>
      <c r="F21" s="71" t="s">
        <v>994</v>
      </c>
      <c r="G21" s="71" t="s">
        <v>1011</v>
      </c>
      <c r="H21" s="71" t="s">
        <v>1012</v>
      </c>
      <c r="I21" s="72">
        <v>2973.6</v>
      </c>
      <c r="J21" s="63"/>
    </row>
    <row r="22" spans="1:10" ht="33" customHeight="1">
      <c r="A22" s="1"/>
      <c r="B22" s="37">
        <v>15</v>
      </c>
      <c r="C22" s="77">
        <v>43272</v>
      </c>
      <c r="D22" s="71" t="s">
        <v>976</v>
      </c>
      <c r="E22" s="71" t="s">
        <v>990</v>
      </c>
      <c r="F22" s="71" t="s">
        <v>991</v>
      </c>
      <c r="G22" s="71" t="s">
        <v>1013</v>
      </c>
      <c r="H22" s="71" t="s">
        <v>1012</v>
      </c>
      <c r="I22" s="72">
        <v>726.29</v>
      </c>
      <c r="J22" s="63"/>
    </row>
    <row r="23" spans="1:10" ht="33" customHeight="1">
      <c r="A23" s="1"/>
      <c r="B23" s="37">
        <v>16</v>
      </c>
      <c r="C23" s="77">
        <v>43272</v>
      </c>
      <c r="D23" s="71" t="s">
        <v>976</v>
      </c>
      <c r="E23" s="71" t="s">
        <v>990</v>
      </c>
      <c r="F23" s="71" t="s">
        <v>1014</v>
      </c>
      <c r="G23" s="71" t="s">
        <v>1015</v>
      </c>
      <c r="H23" s="71" t="s">
        <v>1016</v>
      </c>
      <c r="I23" s="72">
        <v>316.71</v>
      </c>
      <c r="J23" s="63"/>
    </row>
    <row r="24" spans="1:10" ht="12.75">
      <c r="A24" s="1"/>
      <c r="B24" s="37">
        <v>17</v>
      </c>
      <c r="C24" s="77">
        <v>43272</v>
      </c>
      <c r="D24" s="71" t="s">
        <v>976</v>
      </c>
      <c r="E24" s="71" t="s">
        <v>990</v>
      </c>
      <c r="F24" s="71" t="s">
        <v>406</v>
      </c>
      <c r="G24" s="71" t="s">
        <v>1017</v>
      </c>
      <c r="H24" s="71" t="s">
        <v>1018</v>
      </c>
      <c r="I24" s="72">
        <v>1505.68</v>
      </c>
      <c r="J24" s="63"/>
    </row>
    <row r="25" spans="1:10" ht="91.5" customHeight="1">
      <c r="A25" s="1"/>
      <c r="B25" s="37">
        <v>18</v>
      </c>
      <c r="C25" s="77">
        <v>43270</v>
      </c>
      <c r="D25" s="71" t="s">
        <v>976</v>
      </c>
      <c r="E25" s="71" t="s">
        <v>1019</v>
      </c>
      <c r="F25" s="71" t="s">
        <v>1020</v>
      </c>
      <c r="G25" s="71" t="s">
        <v>1021</v>
      </c>
      <c r="H25" s="71" t="s">
        <v>1022</v>
      </c>
      <c r="I25" s="72">
        <v>17381.4</v>
      </c>
      <c r="J25" s="63"/>
    </row>
    <row r="26" spans="1:10" ht="98.25" customHeight="1">
      <c r="A26" s="1"/>
      <c r="B26" s="37">
        <v>19</v>
      </c>
      <c r="C26" s="77">
        <v>43270</v>
      </c>
      <c r="D26" s="71" t="s">
        <v>976</v>
      </c>
      <c r="E26" s="71" t="s">
        <v>1019</v>
      </c>
      <c r="F26" s="71" t="s">
        <v>1020</v>
      </c>
      <c r="G26" s="71" t="s">
        <v>1023</v>
      </c>
      <c r="H26" s="71" t="s">
        <v>1024</v>
      </c>
      <c r="I26" s="72">
        <v>33175.7</v>
      </c>
      <c r="J26" s="63"/>
    </row>
    <row r="27" spans="1:10" ht="87.75" customHeight="1">
      <c r="A27" s="1"/>
      <c r="B27" s="37">
        <v>20</v>
      </c>
      <c r="C27" s="77">
        <v>43270</v>
      </c>
      <c r="D27" s="71" t="s">
        <v>976</v>
      </c>
      <c r="E27" s="71" t="s">
        <v>1019</v>
      </c>
      <c r="F27" s="71" t="s">
        <v>1020</v>
      </c>
      <c r="G27" s="71" t="s">
        <v>1025</v>
      </c>
      <c r="H27" s="71" t="s">
        <v>1026</v>
      </c>
      <c r="I27" s="72">
        <v>29098.8</v>
      </c>
      <c r="J27" s="78"/>
    </row>
    <row r="28" spans="1:10" ht="24">
      <c r="A28" s="1"/>
      <c r="B28" s="37">
        <v>21</v>
      </c>
      <c r="C28" s="77">
        <v>43271</v>
      </c>
      <c r="D28" s="71" t="s">
        <v>976</v>
      </c>
      <c r="E28" s="71" t="s">
        <v>1027</v>
      </c>
      <c r="F28" s="71" t="s">
        <v>132</v>
      </c>
      <c r="G28" s="71" t="s">
        <v>1028</v>
      </c>
      <c r="H28" s="71" t="s">
        <v>1029</v>
      </c>
      <c r="I28" s="72">
        <v>1078</v>
      </c>
      <c r="J28" s="63"/>
    </row>
    <row r="29" spans="1:10" ht="24">
      <c r="A29" s="1"/>
      <c r="B29" s="37">
        <v>22</v>
      </c>
      <c r="C29" s="77">
        <v>43271</v>
      </c>
      <c r="D29" s="71" t="s">
        <v>976</v>
      </c>
      <c r="E29" s="71" t="s">
        <v>1030</v>
      </c>
      <c r="F29" s="71" t="s">
        <v>1031</v>
      </c>
      <c r="G29" s="71" t="s">
        <v>1032</v>
      </c>
      <c r="H29" s="71" t="s">
        <v>1033</v>
      </c>
      <c r="I29" s="72">
        <f>32.18+187.93</f>
        <v>220.11</v>
      </c>
      <c r="J29" s="63"/>
    </row>
    <row r="30" spans="1:10" ht="24">
      <c r="A30" s="1"/>
      <c r="B30" s="37">
        <v>23</v>
      </c>
      <c r="C30" s="77">
        <v>43277</v>
      </c>
      <c r="D30" s="71" t="s">
        <v>976</v>
      </c>
      <c r="E30" s="71" t="s">
        <v>1030</v>
      </c>
      <c r="F30" s="71" t="s">
        <v>1031</v>
      </c>
      <c r="G30" s="71" t="s">
        <v>1032</v>
      </c>
      <c r="H30" s="71" t="s">
        <v>1034</v>
      </c>
      <c r="I30" s="72">
        <f>177.26+212.91</f>
        <v>390.16999999999996</v>
      </c>
      <c r="J30" s="63"/>
    </row>
    <row r="31" spans="1:10" ht="91.5" customHeight="1">
      <c r="A31" s="1"/>
      <c r="B31" s="37">
        <v>24</v>
      </c>
      <c r="C31" s="77">
        <v>43262</v>
      </c>
      <c r="D31" s="71" t="s">
        <v>976</v>
      </c>
      <c r="E31" s="71" t="s">
        <v>1035</v>
      </c>
      <c r="F31" s="71" t="s">
        <v>42</v>
      </c>
      <c r="G31" s="71" t="s">
        <v>1036</v>
      </c>
      <c r="H31" s="71" t="s">
        <v>1037</v>
      </c>
      <c r="I31" s="72">
        <v>9445</v>
      </c>
      <c r="J31" s="63"/>
    </row>
    <row r="32" spans="1:10" ht="71.25" customHeight="1">
      <c r="A32" s="1"/>
      <c r="B32" s="37">
        <v>25</v>
      </c>
      <c r="C32" s="77">
        <v>43231</v>
      </c>
      <c r="D32" s="71" t="s">
        <v>976</v>
      </c>
      <c r="E32" s="71" t="s">
        <v>1038</v>
      </c>
      <c r="F32" s="71" t="s">
        <v>1039</v>
      </c>
      <c r="G32" s="71" t="s">
        <v>1040</v>
      </c>
      <c r="H32" s="71" t="s">
        <v>1041</v>
      </c>
      <c r="I32" s="72">
        <v>4570</v>
      </c>
      <c r="J32" s="63"/>
    </row>
    <row r="33" spans="1:10" ht="74.25" customHeight="1">
      <c r="A33" s="1"/>
      <c r="B33" s="37">
        <v>26</v>
      </c>
      <c r="C33" s="77">
        <v>43265</v>
      </c>
      <c r="D33" s="71" t="s">
        <v>976</v>
      </c>
      <c r="E33" s="79" t="s">
        <v>977</v>
      </c>
      <c r="F33" s="80" t="s">
        <v>1042</v>
      </c>
      <c r="G33" s="71" t="s">
        <v>1043</v>
      </c>
      <c r="H33" s="71" t="s">
        <v>1044</v>
      </c>
      <c r="I33" s="72" t="s">
        <v>1045</v>
      </c>
      <c r="J33" s="63"/>
    </row>
    <row r="34" spans="1:10" ht="71.25" customHeight="1">
      <c r="A34" s="1"/>
      <c r="B34" s="37">
        <v>27</v>
      </c>
      <c r="C34" s="77">
        <v>43269</v>
      </c>
      <c r="D34" s="71" t="s">
        <v>976</v>
      </c>
      <c r="E34" s="79" t="s">
        <v>1046</v>
      </c>
      <c r="F34" s="71" t="s">
        <v>309</v>
      </c>
      <c r="G34" s="71" t="s">
        <v>1047</v>
      </c>
      <c r="H34" s="71" t="s">
        <v>1048</v>
      </c>
      <c r="I34" s="72">
        <v>10800</v>
      </c>
      <c r="J34" s="63"/>
    </row>
    <row r="35" spans="1:10" ht="63" customHeight="1">
      <c r="A35" s="1"/>
      <c r="B35" s="37">
        <v>28</v>
      </c>
      <c r="C35" s="77">
        <v>43269</v>
      </c>
      <c r="D35" s="71" t="s">
        <v>976</v>
      </c>
      <c r="E35" s="79" t="s">
        <v>1049</v>
      </c>
      <c r="F35" s="71" t="s">
        <v>35</v>
      </c>
      <c r="G35" s="71" t="s">
        <v>1050</v>
      </c>
      <c r="H35" s="71" t="s">
        <v>1051</v>
      </c>
      <c r="I35" s="72">
        <v>236</v>
      </c>
      <c r="J35" s="63"/>
    </row>
    <row r="36" spans="1:10" ht="63.75" customHeight="1">
      <c r="A36" s="1"/>
      <c r="B36" s="37">
        <v>29</v>
      </c>
      <c r="C36" s="77">
        <v>43269</v>
      </c>
      <c r="D36" s="71" t="s">
        <v>976</v>
      </c>
      <c r="E36" s="79" t="s">
        <v>1049</v>
      </c>
      <c r="F36" s="71" t="s">
        <v>35</v>
      </c>
      <c r="G36" s="71" t="s">
        <v>1050</v>
      </c>
      <c r="H36" s="71" t="s">
        <v>1051</v>
      </c>
      <c r="I36" s="72">
        <v>236</v>
      </c>
      <c r="J36" s="63"/>
    </row>
    <row r="37" spans="1:10" ht="84" customHeight="1">
      <c r="A37" s="1"/>
      <c r="B37" s="37">
        <v>30</v>
      </c>
      <c r="C37" s="77">
        <v>43270</v>
      </c>
      <c r="D37" s="71" t="s">
        <v>976</v>
      </c>
      <c r="E37" s="79" t="s">
        <v>1052</v>
      </c>
      <c r="F37" s="71" t="s">
        <v>1053</v>
      </c>
      <c r="G37" s="71" t="s">
        <v>1054</v>
      </c>
      <c r="H37" s="71" t="s">
        <v>1055</v>
      </c>
      <c r="I37" s="72">
        <v>7000</v>
      </c>
      <c r="J37" s="63"/>
    </row>
    <row r="38" spans="1:10" ht="69" customHeight="1">
      <c r="A38" s="1"/>
      <c r="B38" s="37">
        <v>31</v>
      </c>
      <c r="C38" s="77">
        <v>43266</v>
      </c>
      <c r="D38" s="71" t="s">
        <v>976</v>
      </c>
      <c r="E38" s="79" t="s">
        <v>977</v>
      </c>
      <c r="F38" s="71" t="s">
        <v>1056</v>
      </c>
      <c r="G38" s="71" t="s">
        <v>1057</v>
      </c>
      <c r="H38" s="71" t="s">
        <v>1058</v>
      </c>
      <c r="I38" s="72">
        <v>395.44</v>
      </c>
      <c r="J38" s="63"/>
    </row>
    <row r="39" spans="1:10" ht="71.25" customHeight="1">
      <c r="A39" s="1"/>
      <c r="B39" s="37">
        <v>32</v>
      </c>
      <c r="C39" s="77">
        <v>43266</v>
      </c>
      <c r="D39" s="71" t="s">
        <v>976</v>
      </c>
      <c r="E39" s="79" t="s">
        <v>977</v>
      </c>
      <c r="F39" s="71" t="s">
        <v>1059</v>
      </c>
      <c r="G39" s="71" t="s">
        <v>1060</v>
      </c>
      <c r="H39" s="71" t="s">
        <v>1061</v>
      </c>
      <c r="I39" s="72">
        <v>1400</v>
      </c>
      <c r="J39" s="63"/>
    </row>
    <row r="40" spans="1:10" ht="68.25" customHeight="1">
      <c r="A40" s="1"/>
      <c r="B40" s="37">
        <v>33</v>
      </c>
      <c r="C40" s="77">
        <v>43270</v>
      </c>
      <c r="D40" s="71" t="s">
        <v>976</v>
      </c>
      <c r="E40" s="79" t="s">
        <v>1049</v>
      </c>
      <c r="F40" s="71" t="s">
        <v>35</v>
      </c>
      <c r="G40" s="71" t="s">
        <v>1050</v>
      </c>
      <c r="H40" s="71" t="s">
        <v>1051</v>
      </c>
      <c r="I40" s="72">
        <v>236</v>
      </c>
      <c r="J40" s="63"/>
    </row>
    <row r="41" spans="1:10" ht="72" customHeight="1">
      <c r="A41" s="1"/>
      <c r="B41" s="37">
        <v>34</v>
      </c>
      <c r="C41" s="77">
        <v>43269</v>
      </c>
      <c r="D41" s="71" t="s">
        <v>976</v>
      </c>
      <c r="E41" s="79" t="s">
        <v>1062</v>
      </c>
      <c r="F41" s="71" t="s">
        <v>570</v>
      </c>
      <c r="G41" s="71" t="s">
        <v>1063</v>
      </c>
      <c r="H41" s="71" t="s">
        <v>1064</v>
      </c>
      <c r="I41" s="72">
        <v>32450</v>
      </c>
      <c r="J41" s="63"/>
    </row>
    <row r="42" spans="1:10" ht="87.75" customHeight="1">
      <c r="A42" s="1"/>
      <c r="B42" s="37">
        <v>35</v>
      </c>
      <c r="C42" s="77">
        <v>43269</v>
      </c>
      <c r="D42" s="71" t="s">
        <v>976</v>
      </c>
      <c r="E42" s="79" t="s">
        <v>1062</v>
      </c>
      <c r="F42" s="71" t="s">
        <v>1065</v>
      </c>
      <c r="G42" s="71" t="s">
        <v>1066</v>
      </c>
      <c r="H42" s="71" t="s">
        <v>1067</v>
      </c>
      <c r="I42" s="72">
        <v>25960</v>
      </c>
      <c r="J42" s="63"/>
    </row>
    <row r="43" spans="1:10" ht="84" customHeight="1">
      <c r="A43" s="1"/>
      <c r="B43" s="37">
        <v>36</v>
      </c>
      <c r="C43" s="77">
        <v>43270</v>
      </c>
      <c r="D43" s="71" t="s">
        <v>976</v>
      </c>
      <c r="E43" s="79" t="s">
        <v>1052</v>
      </c>
      <c r="F43" s="71" t="s">
        <v>20</v>
      </c>
      <c r="G43" s="71" t="s">
        <v>1068</v>
      </c>
      <c r="H43" s="71" t="s">
        <v>1069</v>
      </c>
      <c r="I43" s="72">
        <v>7750</v>
      </c>
      <c r="J43" s="63"/>
    </row>
    <row r="44" spans="1:10" ht="89.25" customHeight="1">
      <c r="A44" s="1"/>
      <c r="B44" s="37">
        <v>37</v>
      </c>
      <c r="C44" s="77">
        <v>43272</v>
      </c>
      <c r="D44" s="71" t="s">
        <v>976</v>
      </c>
      <c r="E44" s="79" t="s">
        <v>1046</v>
      </c>
      <c r="F44" s="71" t="s">
        <v>319</v>
      </c>
      <c r="G44" s="71" t="s">
        <v>1070</v>
      </c>
      <c r="H44" s="71" t="s">
        <v>1071</v>
      </c>
      <c r="I44" s="72">
        <v>2500</v>
      </c>
      <c r="J44" s="63"/>
    </row>
    <row r="45" spans="1:10" ht="94.5" customHeight="1">
      <c r="A45" s="1"/>
      <c r="B45" s="37">
        <v>38</v>
      </c>
      <c r="C45" s="77">
        <v>43273</v>
      </c>
      <c r="D45" s="71" t="s">
        <v>976</v>
      </c>
      <c r="E45" s="79" t="s">
        <v>1019</v>
      </c>
      <c r="F45" s="71" t="s">
        <v>590</v>
      </c>
      <c r="G45" s="71" t="s">
        <v>902</v>
      </c>
      <c r="H45" s="71" t="s">
        <v>1072</v>
      </c>
      <c r="I45" s="72">
        <v>16815</v>
      </c>
      <c r="J45" s="63"/>
    </row>
    <row r="46" spans="1:10" ht="108" customHeight="1">
      <c r="A46" s="1"/>
      <c r="B46" s="37">
        <v>39</v>
      </c>
      <c r="C46" s="77">
        <v>43272</v>
      </c>
      <c r="D46" s="71" t="s">
        <v>976</v>
      </c>
      <c r="E46" s="79" t="s">
        <v>1019</v>
      </c>
      <c r="F46" s="71" t="s">
        <v>590</v>
      </c>
      <c r="G46" s="71" t="s">
        <v>1073</v>
      </c>
      <c r="H46" s="71" t="s">
        <v>1074</v>
      </c>
      <c r="I46" s="72">
        <v>32719.04</v>
      </c>
      <c r="J46" s="63"/>
    </row>
    <row r="47" spans="1:10" ht="90" customHeight="1">
      <c r="A47" s="1"/>
      <c r="B47" s="37">
        <v>40</v>
      </c>
      <c r="C47" s="77">
        <v>43270</v>
      </c>
      <c r="D47" s="71" t="s">
        <v>976</v>
      </c>
      <c r="E47" s="79" t="s">
        <v>1019</v>
      </c>
      <c r="F47" s="71" t="s">
        <v>1020</v>
      </c>
      <c r="G47" s="71" t="s">
        <v>1075</v>
      </c>
      <c r="H47" s="71" t="s">
        <v>1076</v>
      </c>
      <c r="I47" s="72">
        <v>4897</v>
      </c>
      <c r="J47" s="63"/>
    </row>
    <row r="48" spans="1:10" ht="87.75" customHeight="1">
      <c r="A48" s="1"/>
      <c r="B48" s="37">
        <v>41</v>
      </c>
      <c r="C48" s="77">
        <v>43277</v>
      </c>
      <c r="D48" s="71" t="s">
        <v>976</v>
      </c>
      <c r="E48" s="79" t="s">
        <v>1019</v>
      </c>
      <c r="F48" s="71" t="s">
        <v>1077</v>
      </c>
      <c r="G48" s="71" t="s">
        <v>1078</v>
      </c>
      <c r="H48" s="71" t="s">
        <v>1079</v>
      </c>
      <c r="I48" s="72">
        <v>23674.34</v>
      </c>
      <c r="J48" s="63"/>
    </row>
    <row r="49" spans="1:10" ht="80.25" customHeight="1">
      <c r="A49" s="1"/>
      <c r="B49" s="37">
        <v>42</v>
      </c>
      <c r="C49" s="77">
        <v>43277</v>
      </c>
      <c r="D49" s="71" t="s">
        <v>976</v>
      </c>
      <c r="E49" s="79" t="s">
        <v>1019</v>
      </c>
      <c r="F49" s="71" t="s">
        <v>1077</v>
      </c>
      <c r="G49" s="71" t="s">
        <v>1080</v>
      </c>
      <c r="H49" s="71" t="s">
        <v>1081</v>
      </c>
      <c r="I49" s="72">
        <v>13098</v>
      </c>
      <c r="J49" s="63"/>
    </row>
    <row r="50" spans="1:10" ht="97.5" customHeight="1">
      <c r="A50" s="1"/>
      <c r="B50" s="37">
        <v>43</v>
      </c>
      <c r="C50" s="77">
        <v>43270</v>
      </c>
      <c r="D50" s="71" t="s">
        <v>976</v>
      </c>
      <c r="E50" s="79" t="s">
        <v>1019</v>
      </c>
      <c r="F50" s="71" t="s">
        <v>1020</v>
      </c>
      <c r="G50" s="71" t="s">
        <v>1082</v>
      </c>
      <c r="H50" s="71" t="s">
        <v>1083</v>
      </c>
      <c r="I50" s="72">
        <v>32074.8</v>
      </c>
      <c r="J50" s="63"/>
    </row>
    <row r="51" spans="1:10" ht="119.25" customHeight="1">
      <c r="A51" s="1"/>
      <c r="B51" s="37">
        <v>44</v>
      </c>
      <c r="C51" s="77">
        <v>43277</v>
      </c>
      <c r="D51" s="71" t="s">
        <v>976</v>
      </c>
      <c r="E51" s="79" t="s">
        <v>1019</v>
      </c>
      <c r="F51" s="71" t="s">
        <v>1077</v>
      </c>
      <c r="G51" s="71" t="s">
        <v>1084</v>
      </c>
      <c r="H51" s="71" t="s">
        <v>1085</v>
      </c>
      <c r="I51" s="72">
        <v>23576.4</v>
      </c>
      <c r="J51" s="63"/>
    </row>
    <row r="52" spans="1:10" ht="86.25" customHeight="1">
      <c r="A52" s="1"/>
      <c r="B52" s="37">
        <v>45</v>
      </c>
      <c r="C52" s="77">
        <v>43276</v>
      </c>
      <c r="D52" s="71" t="s">
        <v>976</v>
      </c>
      <c r="E52" s="79" t="s">
        <v>1086</v>
      </c>
      <c r="F52" s="71" t="s">
        <v>1087</v>
      </c>
      <c r="G52" s="71" t="s">
        <v>1088</v>
      </c>
      <c r="H52" s="71" t="s">
        <v>1089</v>
      </c>
      <c r="I52" s="72">
        <v>800</v>
      </c>
      <c r="J52" s="63"/>
    </row>
    <row r="53" spans="1:10" ht="92.25" customHeight="1">
      <c r="A53" s="1"/>
      <c r="B53" s="37">
        <v>46</v>
      </c>
      <c r="C53" s="77">
        <v>43271</v>
      </c>
      <c r="D53" s="71" t="s">
        <v>976</v>
      </c>
      <c r="E53" s="79" t="s">
        <v>1090</v>
      </c>
      <c r="F53" s="81" t="s">
        <v>1091</v>
      </c>
      <c r="G53" s="71" t="s">
        <v>1092</v>
      </c>
      <c r="H53" s="71" t="s">
        <v>1093</v>
      </c>
      <c r="I53" s="72">
        <v>413</v>
      </c>
      <c r="J53" s="63"/>
    </row>
    <row r="54" spans="1:10" ht="45">
      <c r="A54" s="1"/>
      <c r="B54" s="37">
        <v>47</v>
      </c>
      <c r="C54" s="77">
        <v>43271</v>
      </c>
      <c r="D54" s="71" t="s">
        <v>976</v>
      </c>
      <c r="E54" s="79" t="s">
        <v>1094</v>
      </c>
      <c r="F54" s="71" t="s">
        <v>1095</v>
      </c>
      <c r="G54" s="71" t="s">
        <v>1096</v>
      </c>
      <c r="H54" s="71" t="s">
        <v>1097</v>
      </c>
      <c r="I54" s="72">
        <v>32568</v>
      </c>
      <c r="J54" s="63"/>
    </row>
    <row r="55" spans="1:10" ht="80.25" customHeight="1">
      <c r="A55" s="1"/>
      <c r="B55" s="37">
        <v>48</v>
      </c>
      <c r="C55" s="77">
        <v>43277</v>
      </c>
      <c r="D55" s="71" t="s">
        <v>976</v>
      </c>
      <c r="E55" s="79" t="s">
        <v>1019</v>
      </c>
      <c r="F55" s="71" t="s">
        <v>1077</v>
      </c>
      <c r="G55" s="71" t="s">
        <v>1098</v>
      </c>
      <c r="H55" s="71" t="s">
        <v>1099</v>
      </c>
      <c r="I55" s="72">
        <v>26134</v>
      </c>
      <c r="J55" s="63"/>
    </row>
    <row r="56" spans="1:10" ht="68.25" customHeight="1">
      <c r="A56" s="1"/>
      <c r="B56" s="37">
        <v>49</v>
      </c>
      <c r="C56" s="77">
        <v>43273</v>
      </c>
      <c r="D56" s="71" t="s">
        <v>976</v>
      </c>
      <c r="E56" s="79" t="s">
        <v>1019</v>
      </c>
      <c r="F56" s="71" t="s">
        <v>1100</v>
      </c>
      <c r="G56" s="71" t="s">
        <v>1101</v>
      </c>
      <c r="H56" s="71" t="s">
        <v>1102</v>
      </c>
      <c r="I56" s="72">
        <v>31956.76</v>
      </c>
      <c r="J56" s="63"/>
    </row>
    <row r="57" spans="1:10" ht="84.75" customHeight="1">
      <c r="A57" s="1"/>
      <c r="B57" s="37">
        <v>50</v>
      </c>
      <c r="C57" s="77">
        <v>43273</v>
      </c>
      <c r="D57" s="71" t="s">
        <v>976</v>
      </c>
      <c r="E57" s="79" t="s">
        <v>1019</v>
      </c>
      <c r="F57" s="71" t="s">
        <v>590</v>
      </c>
      <c r="G57" s="71" t="s">
        <v>1103</v>
      </c>
      <c r="H57" s="71" t="s">
        <v>1104</v>
      </c>
      <c r="I57" s="72">
        <v>32826.42</v>
      </c>
      <c r="J57" s="63"/>
    </row>
    <row r="58" spans="1:10" ht="78" customHeight="1">
      <c r="A58" s="1"/>
      <c r="B58" s="37">
        <v>51</v>
      </c>
      <c r="C58" s="77">
        <v>43279</v>
      </c>
      <c r="D58" s="71" t="s">
        <v>976</v>
      </c>
      <c r="E58" s="79" t="s">
        <v>1052</v>
      </c>
      <c r="F58" s="71" t="s">
        <v>1105</v>
      </c>
      <c r="G58" s="71" t="s">
        <v>1106</v>
      </c>
      <c r="H58" s="71" t="s">
        <v>1107</v>
      </c>
      <c r="I58" s="72">
        <v>2000</v>
      </c>
      <c r="J58" s="63"/>
    </row>
    <row r="59" spans="1:10" ht="67.5" customHeight="1">
      <c r="A59" s="1"/>
      <c r="B59" s="37">
        <v>52</v>
      </c>
      <c r="C59" s="77">
        <v>43276</v>
      </c>
      <c r="D59" s="71" t="s">
        <v>976</v>
      </c>
      <c r="E59" s="79" t="s">
        <v>1062</v>
      </c>
      <c r="F59" s="71" t="s">
        <v>1108</v>
      </c>
      <c r="G59" s="71" t="s">
        <v>1109</v>
      </c>
      <c r="H59" s="71" t="s">
        <v>1110</v>
      </c>
      <c r="I59" s="72">
        <v>30208</v>
      </c>
      <c r="J59" s="63"/>
    </row>
    <row r="60" spans="1:10" ht="57.75" customHeight="1">
      <c r="A60" s="1"/>
      <c r="B60" s="37">
        <v>53</v>
      </c>
      <c r="C60" s="77">
        <v>43277</v>
      </c>
      <c r="D60" s="71" t="s">
        <v>976</v>
      </c>
      <c r="E60" s="79" t="s">
        <v>1111</v>
      </c>
      <c r="F60" s="80" t="s">
        <v>1112</v>
      </c>
      <c r="G60" s="71" t="s">
        <v>1113</v>
      </c>
      <c r="H60" s="80" t="s">
        <v>1114</v>
      </c>
      <c r="I60" s="72">
        <v>5606.28</v>
      </c>
      <c r="J60" s="63"/>
    </row>
    <row r="61" spans="1:10" ht="57.75" customHeight="1">
      <c r="A61" s="1"/>
      <c r="B61" s="37">
        <v>54</v>
      </c>
      <c r="C61" s="77">
        <v>43276</v>
      </c>
      <c r="D61" s="71" t="s">
        <v>976</v>
      </c>
      <c r="E61" s="79" t="s">
        <v>1086</v>
      </c>
      <c r="F61" s="80" t="s">
        <v>1115</v>
      </c>
      <c r="G61" s="71" t="s">
        <v>1116</v>
      </c>
      <c r="H61" s="80" t="s">
        <v>1117</v>
      </c>
      <c r="I61" s="72">
        <v>180</v>
      </c>
      <c r="J61" s="63"/>
    </row>
    <row r="62" spans="1:10" ht="57" customHeight="1">
      <c r="A62" s="1"/>
      <c r="B62" s="37">
        <v>55</v>
      </c>
      <c r="C62" s="77">
        <v>43279</v>
      </c>
      <c r="D62" s="71" t="s">
        <v>976</v>
      </c>
      <c r="E62" s="80" t="s">
        <v>1118</v>
      </c>
      <c r="F62" s="80" t="s">
        <v>1119</v>
      </c>
      <c r="G62" s="71" t="s">
        <v>1120</v>
      </c>
      <c r="H62" s="71" t="s">
        <v>1121</v>
      </c>
      <c r="I62" s="72">
        <v>2650</v>
      </c>
      <c r="J62" s="63"/>
    </row>
    <row r="63" spans="1:10" ht="57" customHeight="1">
      <c r="A63" s="1"/>
      <c r="B63" s="37">
        <v>56</v>
      </c>
      <c r="C63" s="77">
        <v>43277</v>
      </c>
      <c r="D63" s="71" t="s">
        <v>976</v>
      </c>
      <c r="E63" s="80" t="s">
        <v>1030</v>
      </c>
      <c r="F63" s="71" t="s">
        <v>562</v>
      </c>
      <c r="G63" s="71" t="s">
        <v>1122</v>
      </c>
      <c r="H63" s="71" t="s">
        <v>1123</v>
      </c>
      <c r="I63" s="72">
        <v>533</v>
      </c>
      <c r="J63" s="63"/>
    </row>
    <row r="64" spans="1:10" ht="68.25" customHeight="1">
      <c r="A64" s="1"/>
      <c r="B64" s="37">
        <v>57</v>
      </c>
      <c r="C64" s="77">
        <v>43277</v>
      </c>
      <c r="D64" s="71" t="s">
        <v>976</v>
      </c>
      <c r="E64" s="80" t="s">
        <v>1030</v>
      </c>
      <c r="F64" s="71" t="s">
        <v>562</v>
      </c>
      <c r="G64" s="71" t="s">
        <v>1124</v>
      </c>
      <c r="H64" s="71" t="s">
        <v>1125</v>
      </c>
      <c r="I64" s="72">
        <v>1382.5</v>
      </c>
      <c r="J64" s="63"/>
    </row>
  </sheetData>
  <sheetProtection/>
  <mergeCells count="11">
    <mergeCell ref="I6:I7"/>
    <mergeCell ref="J6:J7"/>
    <mergeCell ref="B2:J2"/>
    <mergeCell ref="D4:H4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J195"/>
  <sheetViews>
    <sheetView zoomScalePageLayoutView="0" workbookViewId="0" topLeftCell="A1">
      <selection activeCell="F123" sqref="F123"/>
    </sheetView>
  </sheetViews>
  <sheetFormatPr defaultColWidth="11.421875" defaultRowHeight="12.75"/>
  <cols>
    <col min="2" max="2" width="6.7109375" style="0" customWidth="1"/>
    <col min="3" max="3" width="9.8515625" style="0" customWidth="1"/>
    <col min="4" max="4" width="11.00390625" style="0" customWidth="1"/>
    <col min="5" max="5" width="17.28125" style="0" customWidth="1"/>
    <col min="6" max="6" width="16.140625" style="0" customWidth="1"/>
    <col min="8" max="8" width="34.7109375" style="0" customWidth="1"/>
    <col min="10" max="10" width="33.28125" style="0" customWidth="1"/>
  </cols>
  <sheetData>
    <row r="2" spans="2:10" ht="12.75">
      <c r="B2" s="1"/>
      <c r="C2" s="1"/>
      <c r="D2" s="64"/>
      <c r="E2" s="64"/>
      <c r="F2" s="1"/>
      <c r="G2" s="1"/>
      <c r="H2" s="1"/>
      <c r="I2" s="1"/>
      <c r="J2" s="58" t="s">
        <v>966</v>
      </c>
    </row>
    <row r="3" spans="2:10" ht="15.75">
      <c r="B3" s="199" t="s">
        <v>967</v>
      </c>
      <c r="C3" s="199"/>
      <c r="D3" s="199"/>
      <c r="E3" s="199"/>
      <c r="F3" s="199"/>
      <c r="G3" s="199"/>
      <c r="H3" s="199"/>
      <c r="I3" s="199"/>
      <c r="J3" s="199"/>
    </row>
    <row r="4" spans="2:10" ht="12.75">
      <c r="B4" s="1"/>
      <c r="C4" s="1"/>
      <c r="D4" s="66"/>
      <c r="E4" s="66"/>
      <c r="F4" s="1"/>
      <c r="G4" s="1"/>
      <c r="H4" s="1"/>
      <c r="I4" s="1"/>
      <c r="J4" s="1"/>
    </row>
    <row r="5" spans="2:10" ht="25.5">
      <c r="B5" s="2" t="s">
        <v>1</v>
      </c>
      <c r="C5" s="2"/>
      <c r="D5" s="193" t="s">
        <v>10</v>
      </c>
      <c r="E5" s="193"/>
      <c r="F5" s="193"/>
      <c r="G5" s="193"/>
      <c r="H5" s="193"/>
      <c r="I5" s="3" t="s">
        <v>2</v>
      </c>
      <c r="J5" s="59" t="s">
        <v>1448</v>
      </c>
    </row>
    <row r="6" spans="2:10" ht="12.75">
      <c r="B6" s="67"/>
      <c r="C6" s="67"/>
      <c r="D6" s="68"/>
      <c r="E6" s="68"/>
      <c r="F6" s="98"/>
      <c r="G6" s="98"/>
      <c r="H6" s="1"/>
      <c r="I6" s="1"/>
      <c r="J6" s="1"/>
    </row>
    <row r="7" spans="2:10" ht="12.75">
      <c r="B7" s="200" t="s">
        <v>0</v>
      </c>
      <c r="C7" s="200" t="s">
        <v>968</v>
      </c>
      <c r="D7" s="200" t="s">
        <v>969</v>
      </c>
      <c r="E7" s="200" t="s">
        <v>970</v>
      </c>
      <c r="F7" s="197" t="s">
        <v>971</v>
      </c>
      <c r="G7" s="197" t="s">
        <v>972</v>
      </c>
      <c r="H7" s="201" t="s">
        <v>973</v>
      </c>
      <c r="I7" s="197" t="s">
        <v>974</v>
      </c>
      <c r="J7" s="197" t="s">
        <v>975</v>
      </c>
    </row>
    <row r="8" spans="2:10" ht="12.75">
      <c r="B8" s="200"/>
      <c r="C8" s="200"/>
      <c r="D8" s="200"/>
      <c r="E8" s="200"/>
      <c r="F8" s="198"/>
      <c r="G8" s="198"/>
      <c r="H8" s="202"/>
      <c r="I8" s="198"/>
      <c r="J8" s="198"/>
    </row>
    <row r="9" spans="2:10" ht="36">
      <c r="B9" s="37">
        <v>1</v>
      </c>
      <c r="C9" s="86">
        <v>43287</v>
      </c>
      <c r="D9" s="99" t="s">
        <v>976</v>
      </c>
      <c r="E9" s="90" t="s">
        <v>1049</v>
      </c>
      <c r="F9" s="93" t="s">
        <v>1377</v>
      </c>
      <c r="G9" s="93" t="s">
        <v>831</v>
      </c>
      <c r="H9" s="93" t="s">
        <v>1374</v>
      </c>
      <c r="I9" s="95" t="s">
        <v>1375</v>
      </c>
      <c r="J9" s="100" t="s">
        <v>1449</v>
      </c>
    </row>
    <row r="10" spans="2:10" ht="43.5" customHeight="1">
      <c r="B10" s="37">
        <v>2</v>
      </c>
      <c r="C10" s="86">
        <v>43291</v>
      </c>
      <c r="D10" s="99" t="s">
        <v>976</v>
      </c>
      <c r="E10" s="90" t="s">
        <v>1030</v>
      </c>
      <c r="F10" s="93" t="s">
        <v>132</v>
      </c>
      <c r="G10" s="93" t="s">
        <v>1127</v>
      </c>
      <c r="H10" s="93" t="s">
        <v>1376</v>
      </c>
      <c r="I10" s="95">
        <v>1595</v>
      </c>
      <c r="J10" s="100" t="s">
        <v>1449</v>
      </c>
    </row>
    <row r="11" spans="2:10" ht="61.5" customHeight="1">
      <c r="B11" s="37">
        <v>3</v>
      </c>
      <c r="C11" s="86">
        <v>43291</v>
      </c>
      <c r="D11" s="99" t="s">
        <v>976</v>
      </c>
      <c r="E11" s="90" t="s">
        <v>1049</v>
      </c>
      <c r="F11" s="93" t="s">
        <v>1378</v>
      </c>
      <c r="G11" s="93" t="s">
        <v>1137</v>
      </c>
      <c r="H11" s="93" t="s">
        <v>1379</v>
      </c>
      <c r="I11" s="95">
        <v>174.64</v>
      </c>
      <c r="J11" s="100" t="s">
        <v>1449</v>
      </c>
    </row>
    <row r="12" spans="2:10" ht="61.5" customHeight="1">
      <c r="B12" s="37">
        <v>4</v>
      </c>
      <c r="C12" s="86">
        <v>43287</v>
      </c>
      <c r="D12" s="99" t="s">
        <v>976</v>
      </c>
      <c r="E12" s="90" t="s">
        <v>1118</v>
      </c>
      <c r="F12" s="93" t="s">
        <v>1381</v>
      </c>
      <c r="G12" s="93" t="s">
        <v>840</v>
      </c>
      <c r="H12" s="93" t="s">
        <v>1407</v>
      </c>
      <c r="I12" s="95">
        <v>417.8</v>
      </c>
      <c r="J12" s="100" t="s">
        <v>1449</v>
      </c>
    </row>
    <row r="13" spans="2:10" ht="61.5" customHeight="1">
      <c r="B13" s="37">
        <v>5</v>
      </c>
      <c r="C13" s="86">
        <v>43291</v>
      </c>
      <c r="D13" s="99" t="s">
        <v>976</v>
      </c>
      <c r="E13" s="90" t="s">
        <v>1030</v>
      </c>
      <c r="F13" s="93" t="s">
        <v>1031</v>
      </c>
      <c r="G13" s="93" t="s">
        <v>807</v>
      </c>
      <c r="H13" s="93" t="s">
        <v>1034</v>
      </c>
      <c r="I13" s="95">
        <v>384.58</v>
      </c>
      <c r="J13" s="100" t="s">
        <v>1449</v>
      </c>
    </row>
    <row r="14" spans="2:10" ht="61.5" customHeight="1">
      <c r="B14" s="37">
        <v>6</v>
      </c>
      <c r="C14" s="86">
        <v>43292</v>
      </c>
      <c r="D14" s="99" t="s">
        <v>976</v>
      </c>
      <c r="E14" s="90" t="s">
        <v>1030</v>
      </c>
      <c r="F14" s="93" t="s">
        <v>1031</v>
      </c>
      <c r="G14" s="93" t="s">
        <v>807</v>
      </c>
      <c r="H14" s="93" t="s">
        <v>1033</v>
      </c>
      <c r="I14" s="95">
        <v>263.26</v>
      </c>
      <c r="J14" s="100" t="s">
        <v>1449</v>
      </c>
    </row>
    <row r="15" spans="2:10" ht="61.5" customHeight="1">
      <c r="B15" s="37">
        <v>7</v>
      </c>
      <c r="C15" s="85">
        <v>43291</v>
      </c>
      <c r="D15" s="99" t="s">
        <v>976</v>
      </c>
      <c r="E15" s="89" t="s">
        <v>1396</v>
      </c>
      <c r="F15" s="91" t="s">
        <v>1383</v>
      </c>
      <c r="G15" s="91" t="s">
        <v>813</v>
      </c>
      <c r="H15" s="91" t="s">
        <v>1409</v>
      </c>
      <c r="I15" s="94">
        <v>3110</v>
      </c>
      <c r="J15" s="100" t="s">
        <v>1449</v>
      </c>
    </row>
    <row r="16" spans="2:10" ht="61.5" customHeight="1">
      <c r="B16" s="37">
        <v>8</v>
      </c>
      <c r="C16" s="85">
        <v>43292</v>
      </c>
      <c r="D16" s="99" t="s">
        <v>976</v>
      </c>
      <c r="E16" s="89" t="s">
        <v>1049</v>
      </c>
      <c r="F16" s="91" t="s">
        <v>1384</v>
      </c>
      <c r="G16" s="91" t="s">
        <v>1216</v>
      </c>
      <c r="H16" s="91" t="s">
        <v>1410</v>
      </c>
      <c r="I16" s="94">
        <v>665.52</v>
      </c>
      <c r="J16" s="100" t="s">
        <v>1449</v>
      </c>
    </row>
    <row r="17" spans="2:10" ht="61.5" customHeight="1">
      <c r="B17" s="37">
        <v>9</v>
      </c>
      <c r="C17" s="85">
        <v>43291</v>
      </c>
      <c r="D17" s="99" t="s">
        <v>976</v>
      </c>
      <c r="E17" s="89" t="s">
        <v>1397</v>
      </c>
      <c r="F17" s="91" t="s">
        <v>393</v>
      </c>
      <c r="G17" s="91" t="s">
        <v>1443</v>
      </c>
      <c r="H17" s="91" t="s">
        <v>1411</v>
      </c>
      <c r="I17" s="94">
        <v>990</v>
      </c>
      <c r="J17" s="100" t="s">
        <v>1449</v>
      </c>
    </row>
    <row r="18" spans="2:10" ht="61.5" customHeight="1">
      <c r="B18" s="37">
        <v>10</v>
      </c>
      <c r="C18" s="85">
        <v>43293</v>
      </c>
      <c r="D18" s="99" t="s">
        <v>976</v>
      </c>
      <c r="E18" s="89" t="s">
        <v>1111</v>
      </c>
      <c r="F18" s="91" t="s">
        <v>420</v>
      </c>
      <c r="G18" s="91" t="s">
        <v>855</v>
      </c>
      <c r="H18" s="91" t="s">
        <v>1412</v>
      </c>
      <c r="I18" s="94">
        <v>3082.16</v>
      </c>
      <c r="J18" s="100" t="s">
        <v>1449</v>
      </c>
    </row>
    <row r="19" spans="2:10" ht="61.5" customHeight="1">
      <c r="B19" s="37">
        <v>11</v>
      </c>
      <c r="C19" s="85">
        <v>43293</v>
      </c>
      <c r="D19" s="99" t="s">
        <v>976</v>
      </c>
      <c r="E19" s="89" t="s">
        <v>1398</v>
      </c>
      <c r="F19" s="91" t="s">
        <v>1385</v>
      </c>
      <c r="G19" s="91" t="s">
        <v>766</v>
      </c>
      <c r="H19" s="91" t="s">
        <v>1413</v>
      </c>
      <c r="I19" s="94">
        <v>1600.29</v>
      </c>
      <c r="J19" s="100" t="s">
        <v>1449</v>
      </c>
    </row>
    <row r="20" spans="2:10" ht="61.5" customHeight="1">
      <c r="B20" s="37">
        <v>12</v>
      </c>
      <c r="C20" s="85">
        <v>43293</v>
      </c>
      <c r="D20" s="99" t="s">
        <v>976</v>
      </c>
      <c r="E20" s="89" t="s">
        <v>1049</v>
      </c>
      <c r="F20" s="91" t="s">
        <v>406</v>
      </c>
      <c r="G20" s="91" t="s">
        <v>830</v>
      </c>
      <c r="H20" s="91" t="s">
        <v>1414</v>
      </c>
      <c r="I20" s="94">
        <v>53.1</v>
      </c>
      <c r="J20" s="100" t="s">
        <v>1449</v>
      </c>
    </row>
    <row r="21" spans="2:10" ht="61.5" customHeight="1">
      <c r="B21" s="37">
        <v>13</v>
      </c>
      <c r="C21" s="85">
        <v>43292</v>
      </c>
      <c r="D21" s="99" t="s">
        <v>976</v>
      </c>
      <c r="E21" s="89" t="s">
        <v>1030</v>
      </c>
      <c r="F21" s="91" t="s">
        <v>1386</v>
      </c>
      <c r="G21" s="91" t="s">
        <v>837</v>
      </c>
      <c r="H21" s="91" t="s">
        <v>1415</v>
      </c>
      <c r="I21" s="94">
        <v>2075.52</v>
      </c>
      <c r="J21" s="100" t="s">
        <v>1449</v>
      </c>
    </row>
    <row r="22" spans="2:10" ht="61.5" customHeight="1">
      <c r="B22" s="37">
        <v>14</v>
      </c>
      <c r="C22" s="85">
        <v>43294</v>
      </c>
      <c r="D22" s="99" t="s">
        <v>976</v>
      </c>
      <c r="E22" s="89" t="s">
        <v>1019</v>
      </c>
      <c r="F22" s="91" t="s">
        <v>140</v>
      </c>
      <c r="G22" s="91" t="s">
        <v>854</v>
      </c>
      <c r="H22" s="91" t="s">
        <v>1416</v>
      </c>
      <c r="I22" s="94">
        <v>7940</v>
      </c>
      <c r="J22" s="100" t="s">
        <v>1449</v>
      </c>
    </row>
    <row r="23" spans="2:10" ht="61.5" customHeight="1">
      <c r="B23" s="37">
        <v>15</v>
      </c>
      <c r="C23" s="85">
        <v>43291</v>
      </c>
      <c r="D23" s="99" t="s">
        <v>976</v>
      </c>
      <c r="E23" s="90" t="s">
        <v>1395</v>
      </c>
      <c r="F23" s="91" t="s">
        <v>1382</v>
      </c>
      <c r="G23" s="91" t="s">
        <v>783</v>
      </c>
      <c r="H23" s="93" t="s">
        <v>1408</v>
      </c>
      <c r="I23" s="95">
        <v>25836</v>
      </c>
      <c r="J23" s="100" t="s">
        <v>1449</v>
      </c>
    </row>
    <row r="24" spans="2:10" ht="61.5" customHeight="1">
      <c r="B24" s="37">
        <v>16</v>
      </c>
      <c r="C24" s="85">
        <v>43305</v>
      </c>
      <c r="D24" s="99" t="s">
        <v>976</v>
      </c>
      <c r="E24" s="89" t="s">
        <v>1019</v>
      </c>
      <c r="F24" s="91" t="s">
        <v>1387</v>
      </c>
      <c r="G24" s="91" t="s">
        <v>839</v>
      </c>
      <c r="H24" s="91" t="s">
        <v>1417</v>
      </c>
      <c r="I24" s="94">
        <v>19352</v>
      </c>
      <c r="J24" s="100" t="s">
        <v>1449</v>
      </c>
    </row>
    <row r="25" spans="2:10" ht="61.5" customHeight="1">
      <c r="B25" s="37">
        <v>17</v>
      </c>
      <c r="C25" s="85">
        <v>43305</v>
      </c>
      <c r="D25" s="99" t="s">
        <v>976</v>
      </c>
      <c r="E25" s="89" t="s">
        <v>1019</v>
      </c>
      <c r="F25" s="91" t="s">
        <v>1387</v>
      </c>
      <c r="G25" s="91" t="s">
        <v>838</v>
      </c>
      <c r="H25" s="91" t="s">
        <v>1418</v>
      </c>
      <c r="I25" s="94">
        <v>31612.2</v>
      </c>
      <c r="J25" s="100" t="s">
        <v>1449</v>
      </c>
    </row>
    <row r="26" spans="2:10" ht="61.5" customHeight="1">
      <c r="B26" s="37">
        <v>18</v>
      </c>
      <c r="C26" s="85">
        <v>43304</v>
      </c>
      <c r="D26" s="99" t="s">
        <v>976</v>
      </c>
      <c r="E26" s="89" t="s">
        <v>1019</v>
      </c>
      <c r="F26" s="91" t="s">
        <v>142</v>
      </c>
      <c r="G26" s="91" t="s">
        <v>1217</v>
      </c>
      <c r="H26" s="91" t="s">
        <v>1419</v>
      </c>
      <c r="I26" s="94">
        <v>11975</v>
      </c>
      <c r="J26" s="100" t="s">
        <v>1449</v>
      </c>
    </row>
    <row r="27" spans="2:10" ht="61.5" customHeight="1">
      <c r="B27" s="37">
        <v>19</v>
      </c>
      <c r="C27" s="85">
        <v>43304</v>
      </c>
      <c r="D27" s="99" t="s">
        <v>976</v>
      </c>
      <c r="E27" s="89" t="s">
        <v>1019</v>
      </c>
      <c r="F27" s="91" t="s">
        <v>142</v>
      </c>
      <c r="G27" s="91" t="s">
        <v>778</v>
      </c>
      <c r="H27" s="91" t="s">
        <v>1420</v>
      </c>
      <c r="I27" s="94">
        <v>890</v>
      </c>
      <c r="J27" s="100" t="s">
        <v>1449</v>
      </c>
    </row>
    <row r="28" spans="2:10" ht="61.5" customHeight="1">
      <c r="B28" s="37">
        <v>20</v>
      </c>
      <c r="C28" s="85">
        <v>43312</v>
      </c>
      <c r="D28" s="99" t="s">
        <v>976</v>
      </c>
      <c r="E28" s="89" t="s">
        <v>1030</v>
      </c>
      <c r="F28" s="91" t="s">
        <v>1388</v>
      </c>
      <c r="G28" s="91" t="s">
        <v>1444</v>
      </c>
      <c r="H28" s="91" t="s">
        <v>1421</v>
      </c>
      <c r="I28" s="94">
        <v>547.39</v>
      </c>
      <c r="J28" s="100" t="s">
        <v>1449</v>
      </c>
    </row>
    <row r="29" spans="2:10" ht="61.5" customHeight="1">
      <c r="B29" s="37">
        <v>21</v>
      </c>
      <c r="C29" s="85">
        <v>43301</v>
      </c>
      <c r="D29" s="99" t="s">
        <v>976</v>
      </c>
      <c r="E29" s="89" t="s">
        <v>1111</v>
      </c>
      <c r="F29" s="91" t="s">
        <v>1389</v>
      </c>
      <c r="G29" s="91" t="s">
        <v>815</v>
      </c>
      <c r="H29" s="91" t="s">
        <v>1422</v>
      </c>
      <c r="I29" s="94">
        <v>23570.8</v>
      </c>
      <c r="J29" s="100" t="s">
        <v>1449</v>
      </c>
    </row>
    <row r="30" spans="2:10" ht="61.5" customHeight="1">
      <c r="B30" s="37">
        <v>22</v>
      </c>
      <c r="C30" s="87">
        <v>43320</v>
      </c>
      <c r="D30" s="99" t="s">
        <v>976</v>
      </c>
      <c r="E30" s="89" t="s">
        <v>1030</v>
      </c>
      <c r="F30" s="92" t="s">
        <v>1031</v>
      </c>
      <c r="G30" s="92" t="s">
        <v>807</v>
      </c>
      <c r="H30" s="92" t="s">
        <v>1034</v>
      </c>
      <c r="I30" s="96">
        <v>1025.12</v>
      </c>
      <c r="J30" s="100" t="s">
        <v>1449</v>
      </c>
    </row>
    <row r="31" spans="2:10" ht="61.5" customHeight="1">
      <c r="B31" s="37">
        <v>23</v>
      </c>
      <c r="C31" s="87">
        <v>43320</v>
      </c>
      <c r="D31" s="99" t="s">
        <v>976</v>
      </c>
      <c r="E31" s="89" t="s">
        <v>1030</v>
      </c>
      <c r="F31" s="92" t="s">
        <v>1031</v>
      </c>
      <c r="G31" s="92" t="s">
        <v>807</v>
      </c>
      <c r="H31" s="92" t="s">
        <v>1033</v>
      </c>
      <c r="I31" s="96">
        <v>552.46</v>
      </c>
      <c r="J31" s="100" t="s">
        <v>1449</v>
      </c>
    </row>
    <row r="32" spans="2:10" ht="61.5" customHeight="1">
      <c r="B32" s="37">
        <v>24</v>
      </c>
      <c r="C32" s="85">
        <v>43319</v>
      </c>
      <c r="D32" s="99" t="s">
        <v>976</v>
      </c>
      <c r="E32" s="89" t="s">
        <v>1395</v>
      </c>
      <c r="F32" s="91" t="s">
        <v>314</v>
      </c>
      <c r="G32" s="91" t="s">
        <v>1445</v>
      </c>
      <c r="H32" s="91" t="s">
        <v>1423</v>
      </c>
      <c r="I32" s="94">
        <v>6960</v>
      </c>
      <c r="J32" s="100" t="s">
        <v>1449</v>
      </c>
    </row>
    <row r="33" spans="2:10" ht="61.5" customHeight="1">
      <c r="B33" s="37">
        <v>25</v>
      </c>
      <c r="C33" s="87">
        <v>43320</v>
      </c>
      <c r="D33" s="99" t="s">
        <v>976</v>
      </c>
      <c r="E33" s="89" t="s">
        <v>1030</v>
      </c>
      <c r="F33" s="92" t="s">
        <v>1390</v>
      </c>
      <c r="G33" s="92" t="s">
        <v>1446</v>
      </c>
      <c r="H33" s="92" t="s">
        <v>1424</v>
      </c>
      <c r="I33" s="96">
        <v>964</v>
      </c>
      <c r="J33" s="100" t="s">
        <v>1449</v>
      </c>
    </row>
    <row r="34" spans="2:10" ht="61.5" customHeight="1">
      <c r="B34" s="37">
        <v>26</v>
      </c>
      <c r="C34" s="85">
        <v>43292</v>
      </c>
      <c r="D34" s="99" t="s">
        <v>976</v>
      </c>
      <c r="E34" s="89" t="s">
        <v>1030</v>
      </c>
      <c r="F34" s="91" t="s">
        <v>1391</v>
      </c>
      <c r="G34" s="91" t="s">
        <v>1214</v>
      </c>
      <c r="H34" s="91" t="s">
        <v>1425</v>
      </c>
      <c r="I34" s="94">
        <v>1019</v>
      </c>
      <c r="J34" s="100" t="s">
        <v>1449</v>
      </c>
    </row>
    <row r="35" spans="2:10" ht="61.5" customHeight="1">
      <c r="B35" s="37">
        <v>27</v>
      </c>
      <c r="C35" s="85">
        <v>43292</v>
      </c>
      <c r="D35" s="99" t="s">
        <v>976</v>
      </c>
      <c r="E35" s="89" t="s">
        <v>1399</v>
      </c>
      <c r="F35" s="91" t="s">
        <v>411</v>
      </c>
      <c r="G35" s="91" t="s">
        <v>817</v>
      </c>
      <c r="H35" s="91" t="s">
        <v>1426</v>
      </c>
      <c r="I35" s="94">
        <v>303.18</v>
      </c>
      <c r="J35" s="100" t="s">
        <v>1449</v>
      </c>
    </row>
    <row r="36" spans="2:10" ht="61.5" customHeight="1">
      <c r="B36" s="37">
        <v>28</v>
      </c>
      <c r="C36" s="85">
        <v>43326</v>
      </c>
      <c r="D36" s="99" t="s">
        <v>976</v>
      </c>
      <c r="E36" s="89" t="s">
        <v>1400</v>
      </c>
      <c r="F36" s="91" t="s">
        <v>416</v>
      </c>
      <c r="G36" s="91" t="s">
        <v>829</v>
      </c>
      <c r="H36" s="91" t="s">
        <v>1427</v>
      </c>
      <c r="I36" s="94">
        <v>99030.79</v>
      </c>
      <c r="J36" s="100" t="s">
        <v>1449</v>
      </c>
    </row>
    <row r="37" spans="2:10" ht="61.5" customHeight="1">
      <c r="B37" s="37">
        <v>29</v>
      </c>
      <c r="C37" s="85">
        <v>43333</v>
      </c>
      <c r="D37" s="99" t="s">
        <v>976</v>
      </c>
      <c r="E37" s="89" t="s">
        <v>1030</v>
      </c>
      <c r="F37" s="91" t="s">
        <v>1390</v>
      </c>
      <c r="G37" s="91" t="s">
        <v>1446</v>
      </c>
      <c r="H37" s="91" t="s">
        <v>1424</v>
      </c>
      <c r="I37" s="94">
        <v>1224</v>
      </c>
      <c r="J37" s="100" t="s">
        <v>1449</v>
      </c>
    </row>
    <row r="38" spans="2:10" ht="61.5" customHeight="1">
      <c r="B38" s="37">
        <v>30</v>
      </c>
      <c r="C38" s="85">
        <v>43325</v>
      </c>
      <c r="D38" s="99" t="s">
        <v>976</v>
      </c>
      <c r="E38" s="89" t="s">
        <v>1397</v>
      </c>
      <c r="F38" s="91" t="s">
        <v>393</v>
      </c>
      <c r="G38" s="91" t="s">
        <v>776</v>
      </c>
      <c r="H38" s="91" t="s">
        <v>1411</v>
      </c>
      <c r="I38" s="94">
        <v>990</v>
      </c>
      <c r="J38" s="100" t="s">
        <v>1449</v>
      </c>
    </row>
    <row r="39" spans="2:10" ht="61.5" customHeight="1">
      <c r="B39" s="37">
        <v>31</v>
      </c>
      <c r="C39" s="85">
        <v>43339</v>
      </c>
      <c r="D39" s="99" t="s">
        <v>976</v>
      </c>
      <c r="E39" s="89" t="s">
        <v>1402</v>
      </c>
      <c r="F39" s="91" t="s">
        <v>1140</v>
      </c>
      <c r="G39" s="91" t="s">
        <v>1220</v>
      </c>
      <c r="H39" s="91" t="s">
        <v>1428</v>
      </c>
      <c r="I39" s="94">
        <v>4914</v>
      </c>
      <c r="J39" s="100" t="s">
        <v>1449</v>
      </c>
    </row>
    <row r="40" spans="2:10" ht="61.5" customHeight="1">
      <c r="B40" s="37">
        <v>32</v>
      </c>
      <c r="C40" s="85">
        <v>43340</v>
      </c>
      <c r="D40" s="99" t="s">
        <v>976</v>
      </c>
      <c r="E40" s="89" t="s">
        <v>1403</v>
      </c>
      <c r="F40" s="91" t="s">
        <v>1388</v>
      </c>
      <c r="G40" s="91" t="s">
        <v>1444</v>
      </c>
      <c r="H40" s="91" t="s">
        <v>1429</v>
      </c>
      <c r="I40" s="94">
        <v>547.39</v>
      </c>
      <c r="J40" s="100" t="s">
        <v>1449</v>
      </c>
    </row>
    <row r="41" spans="2:10" ht="61.5" customHeight="1">
      <c r="B41" s="37">
        <v>33</v>
      </c>
      <c r="C41" s="85">
        <v>43340</v>
      </c>
      <c r="D41" s="99" t="s">
        <v>976</v>
      </c>
      <c r="E41" s="89" t="s">
        <v>1049</v>
      </c>
      <c r="F41" s="91" t="s">
        <v>1378</v>
      </c>
      <c r="G41" s="91" t="s">
        <v>802</v>
      </c>
      <c r="H41" s="91" t="s">
        <v>1430</v>
      </c>
      <c r="I41" s="94">
        <v>9887.22</v>
      </c>
      <c r="J41" s="100" t="s">
        <v>1449</v>
      </c>
    </row>
    <row r="42" spans="2:10" ht="61.5" customHeight="1">
      <c r="B42" s="37">
        <v>34</v>
      </c>
      <c r="C42" s="85">
        <v>43340</v>
      </c>
      <c r="D42" s="99" t="s">
        <v>976</v>
      </c>
      <c r="E42" s="89" t="s">
        <v>1049</v>
      </c>
      <c r="F42" s="91" t="s">
        <v>1392</v>
      </c>
      <c r="G42" s="91" t="s">
        <v>811</v>
      </c>
      <c r="H42" s="91" t="s">
        <v>1430</v>
      </c>
      <c r="I42" s="94">
        <v>25073.82</v>
      </c>
      <c r="J42" s="100" t="s">
        <v>1449</v>
      </c>
    </row>
    <row r="43" spans="2:10" ht="61.5" customHeight="1">
      <c r="B43" s="37">
        <v>35</v>
      </c>
      <c r="C43" s="85" t="s">
        <v>1380</v>
      </c>
      <c r="D43" s="99" t="s">
        <v>976</v>
      </c>
      <c r="E43" s="89" t="s">
        <v>1400</v>
      </c>
      <c r="F43" s="91" t="s">
        <v>1385</v>
      </c>
      <c r="G43" s="91" t="s">
        <v>1447</v>
      </c>
      <c r="H43" s="91" t="s">
        <v>1431</v>
      </c>
      <c r="I43" s="94">
        <v>4731.8</v>
      </c>
      <c r="J43" s="100" t="s">
        <v>1449</v>
      </c>
    </row>
    <row r="44" spans="2:10" ht="61.5" customHeight="1">
      <c r="B44" s="37">
        <v>36</v>
      </c>
      <c r="C44" s="87">
        <v>43347</v>
      </c>
      <c r="D44" s="99" t="s">
        <v>976</v>
      </c>
      <c r="E44" s="89" t="s">
        <v>1111</v>
      </c>
      <c r="F44" s="92" t="s">
        <v>1381</v>
      </c>
      <c r="G44" s="92" t="s">
        <v>1228</v>
      </c>
      <c r="H44" s="92" t="s">
        <v>1432</v>
      </c>
      <c r="I44" s="94">
        <v>3300</v>
      </c>
      <c r="J44" s="100" t="s">
        <v>1449</v>
      </c>
    </row>
    <row r="45" spans="2:10" ht="61.5" customHeight="1">
      <c r="B45" s="37">
        <v>37</v>
      </c>
      <c r="C45" s="85">
        <v>43341</v>
      </c>
      <c r="D45" s="99" t="s">
        <v>976</v>
      </c>
      <c r="E45" s="89" t="s">
        <v>1404</v>
      </c>
      <c r="F45" s="92" t="s">
        <v>1031</v>
      </c>
      <c r="G45" s="88" t="s">
        <v>836</v>
      </c>
      <c r="H45" s="92" t="s">
        <v>1433</v>
      </c>
      <c r="I45" s="94">
        <v>426</v>
      </c>
      <c r="J45" s="100" t="s">
        <v>1449</v>
      </c>
    </row>
    <row r="46" spans="2:10" ht="61.5" customHeight="1">
      <c r="B46" s="37">
        <v>38</v>
      </c>
      <c r="C46" s="85">
        <v>43348</v>
      </c>
      <c r="D46" s="99" t="s">
        <v>976</v>
      </c>
      <c r="E46" s="89" t="s">
        <v>1030</v>
      </c>
      <c r="F46" s="91" t="s">
        <v>1031</v>
      </c>
      <c r="G46" s="91" t="s">
        <v>807</v>
      </c>
      <c r="H46" s="91" t="s">
        <v>1033</v>
      </c>
      <c r="I46" s="94">
        <v>417.94</v>
      </c>
      <c r="J46" s="100" t="s">
        <v>1449</v>
      </c>
    </row>
    <row r="47" spans="2:10" ht="61.5" customHeight="1">
      <c r="B47" s="37">
        <v>39</v>
      </c>
      <c r="C47" s="85">
        <v>43347</v>
      </c>
      <c r="D47" s="99" t="s">
        <v>976</v>
      </c>
      <c r="E47" s="89" t="s">
        <v>1030</v>
      </c>
      <c r="F47" s="91" t="s">
        <v>1031</v>
      </c>
      <c r="G47" s="91" t="s">
        <v>807</v>
      </c>
      <c r="H47" s="91" t="s">
        <v>1034</v>
      </c>
      <c r="I47" s="94">
        <v>1025.37</v>
      </c>
      <c r="J47" s="100" t="s">
        <v>1449</v>
      </c>
    </row>
    <row r="48" spans="2:10" ht="61.5" customHeight="1">
      <c r="B48" s="37">
        <v>40</v>
      </c>
      <c r="C48" s="85">
        <v>43341</v>
      </c>
      <c r="D48" s="99" t="s">
        <v>976</v>
      </c>
      <c r="E48" s="89" t="s">
        <v>1395</v>
      </c>
      <c r="F48" s="91" t="s">
        <v>142</v>
      </c>
      <c r="G48" s="91" t="s">
        <v>1225</v>
      </c>
      <c r="H48" s="91" t="s">
        <v>1434</v>
      </c>
      <c r="I48" s="94">
        <v>5892</v>
      </c>
      <c r="J48" s="100" t="s">
        <v>1449</v>
      </c>
    </row>
    <row r="49" spans="2:10" ht="61.5" customHeight="1">
      <c r="B49" s="37">
        <v>41</v>
      </c>
      <c r="C49" s="85">
        <v>43347</v>
      </c>
      <c r="D49" s="99" t="s">
        <v>976</v>
      </c>
      <c r="E49" s="89" t="s">
        <v>1397</v>
      </c>
      <c r="F49" s="91" t="s">
        <v>393</v>
      </c>
      <c r="G49" s="91" t="s">
        <v>776</v>
      </c>
      <c r="H49" s="91" t="s">
        <v>1411</v>
      </c>
      <c r="I49" s="94">
        <v>990</v>
      </c>
      <c r="J49" s="100" t="s">
        <v>1449</v>
      </c>
    </row>
    <row r="50" spans="2:10" ht="61.5" customHeight="1">
      <c r="B50" s="37">
        <v>42</v>
      </c>
      <c r="C50" s="85">
        <v>43350</v>
      </c>
      <c r="D50" s="99" t="s">
        <v>976</v>
      </c>
      <c r="E50" s="89" t="s">
        <v>1030</v>
      </c>
      <c r="F50" s="91" t="s">
        <v>1390</v>
      </c>
      <c r="G50" s="91" t="s">
        <v>1446</v>
      </c>
      <c r="H50" s="91" t="s">
        <v>1424</v>
      </c>
      <c r="I50" s="94">
        <v>964</v>
      </c>
      <c r="J50" s="100" t="s">
        <v>1449</v>
      </c>
    </row>
    <row r="51" spans="2:10" ht="61.5" customHeight="1">
      <c r="B51" s="37">
        <v>43</v>
      </c>
      <c r="C51" s="85">
        <v>43341</v>
      </c>
      <c r="D51" s="99" t="s">
        <v>976</v>
      </c>
      <c r="E51" s="89" t="s">
        <v>1395</v>
      </c>
      <c r="F51" s="91" t="s">
        <v>1381</v>
      </c>
      <c r="G51" s="91" t="s">
        <v>1224</v>
      </c>
      <c r="H51" s="91" t="s">
        <v>1435</v>
      </c>
      <c r="I51" s="94">
        <v>14080</v>
      </c>
      <c r="J51" s="100" t="s">
        <v>1449</v>
      </c>
    </row>
    <row r="52" spans="2:10" ht="61.5" customHeight="1">
      <c r="B52" s="37">
        <v>44</v>
      </c>
      <c r="C52" s="85">
        <v>43353</v>
      </c>
      <c r="D52" s="99" t="s">
        <v>976</v>
      </c>
      <c r="E52" s="89" t="s">
        <v>1405</v>
      </c>
      <c r="F52" s="91" t="s">
        <v>1393</v>
      </c>
      <c r="G52" s="91" t="s">
        <v>1218</v>
      </c>
      <c r="H52" s="91" t="s">
        <v>1436</v>
      </c>
      <c r="I52" s="94">
        <v>3000</v>
      </c>
      <c r="J52" s="100" t="s">
        <v>1449</v>
      </c>
    </row>
    <row r="53" spans="2:10" ht="61.5" customHeight="1">
      <c r="B53" s="37">
        <v>45</v>
      </c>
      <c r="C53" s="85">
        <v>43357</v>
      </c>
      <c r="D53" s="99" t="s">
        <v>976</v>
      </c>
      <c r="E53" s="89" t="s">
        <v>1397</v>
      </c>
      <c r="F53" s="91" t="s">
        <v>1142</v>
      </c>
      <c r="G53" s="91" t="s">
        <v>1227</v>
      </c>
      <c r="H53" s="91" t="s">
        <v>1437</v>
      </c>
      <c r="I53" s="94">
        <v>1048</v>
      </c>
      <c r="J53" s="100" t="s">
        <v>1449</v>
      </c>
    </row>
    <row r="54" spans="2:10" ht="61.5" customHeight="1">
      <c r="B54" s="37">
        <v>46</v>
      </c>
      <c r="C54" s="85">
        <v>43363</v>
      </c>
      <c r="D54" s="99" t="s">
        <v>976</v>
      </c>
      <c r="E54" s="89" t="s">
        <v>1030</v>
      </c>
      <c r="F54" s="91" t="s">
        <v>1390</v>
      </c>
      <c r="G54" s="91" t="s">
        <v>1446</v>
      </c>
      <c r="H54" s="91" t="s">
        <v>1424</v>
      </c>
      <c r="I54" s="94">
        <v>964</v>
      </c>
      <c r="J54" s="100" t="s">
        <v>1449</v>
      </c>
    </row>
    <row r="55" spans="2:10" ht="61.5" customHeight="1">
      <c r="B55" s="37">
        <v>47</v>
      </c>
      <c r="C55" s="85">
        <v>43368</v>
      </c>
      <c r="D55" s="99" t="s">
        <v>976</v>
      </c>
      <c r="E55" s="89" t="s">
        <v>1401</v>
      </c>
      <c r="F55" s="91" t="s">
        <v>1381</v>
      </c>
      <c r="G55" s="91" t="s">
        <v>1235</v>
      </c>
      <c r="H55" s="91" t="s">
        <v>1438</v>
      </c>
      <c r="I55" s="94">
        <v>2040</v>
      </c>
      <c r="J55" s="100" t="s">
        <v>1449</v>
      </c>
    </row>
    <row r="56" spans="2:10" ht="61.5" customHeight="1">
      <c r="B56" s="37">
        <v>48</v>
      </c>
      <c r="C56" s="85">
        <v>43361</v>
      </c>
      <c r="D56" s="99" t="s">
        <v>976</v>
      </c>
      <c r="E56" s="89" t="s">
        <v>1399</v>
      </c>
      <c r="F56" s="91" t="s">
        <v>1394</v>
      </c>
      <c r="G56" s="91" t="s">
        <v>786</v>
      </c>
      <c r="H56" s="91" t="s">
        <v>1439</v>
      </c>
      <c r="I56" s="94">
        <v>295</v>
      </c>
      <c r="J56" s="100" t="s">
        <v>1449</v>
      </c>
    </row>
    <row r="57" spans="2:10" ht="61.5" customHeight="1">
      <c r="B57" s="37">
        <v>49</v>
      </c>
      <c r="C57" s="85">
        <v>43361</v>
      </c>
      <c r="D57" s="99" t="s">
        <v>976</v>
      </c>
      <c r="E57" s="89" t="s">
        <v>1399</v>
      </c>
      <c r="F57" s="91" t="s">
        <v>1394</v>
      </c>
      <c r="G57" s="91" t="s">
        <v>785</v>
      </c>
      <c r="H57" s="91" t="s">
        <v>1439</v>
      </c>
      <c r="I57" s="94">
        <v>295</v>
      </c>
      <c r="J57" s="100" t="s">
        <v>1449</v>
      </c>
    </row>
    <row r="58" spans="2:10" ht="61.5" customHeight="1">
      <c r="B58" s="37">
        <v>50</v>
      </c>
      <c r="C58" s="85">
        <v>43363</v>
      </c>
      <c r="D58" s="99" t="s">
        <v>976</v>
      </c>
      <c r="E58" s="89" t="s">
        <v>1395</v>
      </c>
      <c r="F58" s="91" t="s">
        <v>1141</v>
      </c>
      <c r="G58" s="91" t="s">
        <v>1223</v>
      </c>
      <c r="H58" s="91" t="s">
        <v>1440</v>
      </c>
      <c r="I58" s="94">
        <v>14160</v>
      </c>
      <c r="J58" s="100" t="s">
        <v>1449</v>
      </c>
    </row>
    <row r="59" spans="2:10" ht="61.5" customHeight="1">
      <c r="B59" s="37">
        <v>51</v>
      </c>
      <c r="C59" s="85">
        <v>43367</v>
      </c>
      <c r="D59" s="99" t="s">
        <v>976</v>
      </c>
      <c r="E59" s="89" t="s">
        <v>1030</v>
      </c>
      <c r="F59" s="91" t="s">
        <v>1143</v>
      </c>
      <c r="G59" s="91" t="s">
        <v>1233</v>
      </c>
      <c r="H59" s="91" t="s">
        <v>1441</v>
      </c>
      <c r="I59" s="94">
        <v>6351.2</v>
      </c>
      <c r="J59" s="100" t="s">
        <v>1449</v>
      </c>
    </row>
    <row r="60" spans="2:10" ht="61.5" customHeight="1">
      <c r="B60" s="37">
        <v>52</v>
      </c>
      <c r="C60" s="85">
        <v>43369</v>
      </c>
      <c r="D60" s="99" t="s">
        <v>976</v>
      </c>
      <c r="E60" s="89" t="s">
        <v>1030</v>
      </c>
      <c r="F60" s="91" t="s">
        <v>1140</v>
      </c>
      <c r="G60" s="91" t="s">
        <v>1220</v>
      </c>
      <c r="H60" s="91" t="s">
        <v>1428</v>
      </c>
      <c r="I60" s="94">
        <v>4914</v>
      </c>
      <c r="J60" s="100" t="s">
        <v>1449</v>
      </c>
    </row>
    <row r="61" spans="2:10" ht="61.5" customHeight="1">
      <c r="B61" s="37">
        <v>53</v>
      </c>
      <c r="C61" s="85">
        <v>43370</v>
      </c>
      <c r="D61" s="99" t="s">
        <v>976</v>
      </c>
      <c r="E61" s="89" t="s">
        <v>1406</v>
      </c>
      <c r="F61" s="91" t="s">
        <v>1385</v>
      </c>
      <c r="G61" s="91" t="s">
        <v>1215</v>
      </c>
      <c r="H61" s="91" t="s">
        <v>1442</v>
      </c>
      <c r="I61" s="94">
        <v>25455.8</v>
      </c>
      <c r="J61" s="100" t="s">
        <v>1449</v>
      </c>
    </row>
    <row r="62" spans="2:10" ht="61.5" customHeight="1">
      <c r="B62" s="37">
        <v>54</v>
      </c>
      <c r="C62" s="101">
        <v>43286</v>
      </c>
      <c r="D62" s="99" t="s">
        <v>976</v>
      </c>
      <c r="E62" s="80" t="s">
        <v>1450</v>
      </c>
      <c r="F62" s="71" t="s">
        <v>16</v>
      </c>
      <c r="G62" s="71" t="s">
        <v>1239</v>
      </c>
      <c r="H62" s="80" t="s">
        <v>1451</v>
      </c>
      <c r="I62" s="102">
        <v>44.6</v>
      </c>
      <c r="J62" s="103" t="s">
        <v>1449</v>
      </c>
    </row>
    <row r="63" spans="2:10" ht="61.5" customHeight="1">
      <c r="B63" s="37">
        <v>55</v>
      </c>
      <c r="C63" s="81">
        <v>43291</v>
      </c>
      <c r="D63" s="99" t="s">
        <v>976</v>
      </c>
      <c r="E63" s="80" t="s">
        <v>1452</v>
      </c>
      <c r="F63" s="71" t="s">
        <v>306</v>
      </c>
      <c r="G63" s="71" t="s">
        <v>268</v>
      </c>
      <c r="H63" s="80" t="s">
        <v>1453</v>
      </c>
      <c r="I63" s="102">
        <v>1200</v>
      </c>
      <c r="J63" s="103" t="s">
        <v>1449</v>
      </c>
    </row>
    <row r="64" spans="2:10" ht="61.5" customHeight="1">
      <c r="B64" s="37">
        <v>56</v>
      </c>
      <c r="C64" s="104">
        <v>43290</v>
      </c>
      <c r="D64" s="99" t="s">
        <v>976</v>
      </c>
      <c r="E64" s="105" t="s">
        <v>1454</v>
      </c>
      <c r="F64" s="105" t="s">
        <v>1455</v>
      </c>
      <c r="G64" s="71" t="s">
        <v>1456</v>
      </c>
      <c r="H64" s="80" t="s">
        <v>1457</v>
      </c>
      <c r="I64" s="106">
        <v>1350</v>
      </c>
      <c r="J64" s="103" t="s">
        <v>1449</v>
      </c>
    </row>
    <row r="65" spans="2:10" ht="61.5" customHeight="1">
      <c r="B65" s="37">
        <v>57</v>
      </c>
      <c r="C65" s="81">
        <v>43290</v>
      </c>
      <c r="D65" s="99" t="s">
        <v>976</v>
      </c>
      <c r="E65" s="105" t="s">
        <v>1454</v>
      </c>
      <c r="F65" s="80" t="s">
        <v>1455</v>
      </c>
      <c r="G65" s="71" t="s">
        <v>1456</v>
      </c>
      <c r="H65" s="80" t="s">
        <v>1457</v>
      </c>
      <c r="I65" s="102">
        <v>1400</v>
      </c>
      <c r="J65" s="103" t="s">
        <v>1449</v>
      </c>
    </row>
    <row r="66" spans="2:10" ht="61.5" customHeight="1">
      <c r="B66" s="37">
        <v>58</v>
      </c>
      <c r="C66" s="81">
        <v>43292</v>
      </c>
      <c r="D66" s="99" t="s">
        <v>976</v>
      </c>
      <c r="E66" s="80" t="s">
        <v>1030</v>
      </c>
      <c r="F66" s="80" t="s">
        <v>418</v>
      </c>
      <c r="G66" s="71" t="s">
        <v>944</v>
      </c>
      <c r="H66" s="80" t="s">
        <v>1458</v>
      </c>
      <c r="I66" s="102">
        <v>2800</v>
      </c>
      <c r="J66" s="103" t="s">
        <v>1449</v>
      </c>
    </row>
    <row r="67" spans="2:10" ht="61.5" customHeight="1">
      <c r="B67" s="37">
        <v>59</v>
      </c>
      <c r="C67" s="81">
        <v>43291</v>
      </c>
      <c r="D67" s="99" t="s">
        <v>976</v>
      </c>
      <c r="E67" s="80" t="s">
        <v>1118</v>
      </c>
      <c r="F67" s="80" t="s">
        <v>595</v>
      </c>
      <c r="G67" s="71" t="s">
        <v>935</v>
      </c>
      <c r="H67" s="80" t="s">
        <v>1459</v>
      </c>
      <c r="I67" s="102">
        <v>10575</v>
      </c>
      <c r="J67" s="103" t="s">
        <v>1449</v>
      </c>
    </row>
    <row r="68" spans="2:10" ht="61.5" customHeight="1">
      <c r="B68" s="37">
        <v>60</v>
      </c>
      <c r="C68" s="81">
        <v>43292</v>
      </c>
      <c r="D68" s="99" t="s">
        <v>976</v>
      </c>
      <c r="E68" s="80" t="s">
        <v>1030</v>
      </c>
      <c r="F68" s="80" t="s">
        <v>1056</v>
      </c>
      <c r="G68" s="71" t="s">
        <v>1460</v>
      </c>
      <c r="H68" s="80" t="s">
        <v>1058</v>
      </c>
      <c r="I68" s="102">
        <v>625.54</v>
      </c>
      <c r="J68" s="103" t="s">
        <v>1449</v>
      </c>
    </row>
    <row r="69" spans="2:10" ht="61.5" customHeight="1">
      <c r="B69" s="37">
        <v>61</v>
      </c>
      <c r="C69" s="81">
        <v>43283</v>
      </c>
      <c r="D69" s="99" t="s">
        <v>976</v>
      </c>
      <c r="E69" s="80" t="s">
        <v>1399</v>
      </c>
      <c r="F69" s="80" t="s">
        <v>1461</v>
      </c>
      <c r="G69" s="71" t="s">
        <v>936</v>
      </c>
      <c r="H69" s="80" t="s">
        <v>1462</v>
      </c>
      <c r="I69" s="102">
        <v>27000</v>
      </c>
      <c r="J69" s="103" t="s">
        <v>1449</v>
      </c>
    </row>
    <row r="70" spans="2:10" ht="61.5" customHeight="1">
      <c r="B70" s="37">
        <v>62</v>
      </c>
      <c r="C70" s="81">
        <v>43293</v>
      </c>
      <c r="D70" s="99" t="s">
        <v>976</v>
      </c>
      <c r="E70" s="80" t="s">
        <v>1463</v>
      </c>
      <c r="F70" s="80" t="s">
        <v>1464</v>
      </c>
      <c r="G70" s="71" t="s">
        <v>887</v>
      </c>
      <c r="H70" s="80" t="s">
        <v>1465</v>
      </c>
      <c r="I70" s="102">
        <v>1200</v>
      </c>
      <c r="J70" s="103" t="s">
        <v>1449</v>
      </c>
    </row>
    <row r="71" spans="2:10" ht="61.5" customHeight="1">
      <c r="B71" s="37">
        <v>63</v>
      </c>
      <c r="C71" s="81">
        <v>43292</v>
      </c>
      <c r="D71" s="99" t="s">
        <v>976</v>
      </c>
      <c r="E71" s="80" t="s">
        <v>1466</v>
      </c>
      <c r="F71" s="80" t="s">
        <v>14</v>
      </c>
      <c r="G71" s="71" t="s">
        <v>907</v>
      </c>
      <c r="H71" s="80" t="s">
        <v>1467</v>
      </c>
      <c r="I71" s="102">
        <v>720</v>
      </c>
      <c r="J71" s="103" t="s">
        <v>1449</v>
      </c>
    </row>
    <row r="72" spans="2:10" ht="61.5" customHeight="1">
      <c r="B72" s="37">
        <v>64</v>
      </c>
      <c r="C72" s="81">
        <v>43286</v>
      </c>
      <c r="D72" s="99" t="s">
        <v>976</v>
      </c>
      <c r="E72" s="80" t="s">
        <v>1030</v>
      </c>
      <c r="F72" s="80" t="s">
        <v>1468</v>
      </c>
      <c r="G72" s="71" t="s">
        <v>895</v>
      </c>
      <c r="H72" s="80" t="s">
        <v>1469</v>
      </c>
      <c r="I72" s="102">
        <v>570</v>
      </c>
      <c r="J72" s="103" t="s">
        <v>1449</v>
      </c>
    </row>
    <row r="73" spans="2:10" ht="61.5" customHeight="1">
      <c r="B73" s="37">
        <v>65</v>
      </c>
      <c r="C73" s="81">
        <v>43292</v>
      </c>
      <c r="D73" s="99" t="s">
        <v>976</v>
      </c>
      <c r="E73" s="80" t="s">
        <v>1398</v>
      </c>
      <c r="F73" s="80" t="s">
        <v>1470</v>
      </c>
      <c r="G73" s="71" t="s">
        <v>911</v>
      </c>
      <c r="H73" s="80" t="s">
        <v>1471</v>
      </c>
      <c r="I73" s="102">
        <v>30500</v>
      </c>
      <c r="J73" s="103" t="s">
        <v>1449</v>
      </c>
    </row>
    <row r="74" spans="2:10" ht="61.5" customHeight="1">
      <c r="B74" s="37">
        <v>66</v>
      </c>
      <c r="C74" s="81">
        <v>43293</v>
      </c>
      <c r="D74" s="99" t="s">
        <v>976</v>
      </c>
      <c r="E74" s="80" t="s">
        <v>1472</v>
      </c>
      <c r="F74" s="80" t="s">
        <v>19</v>
      </c>
      <c r="G74" s="71" t="s">
        <v>232</v>
      </c>
      <c r="H74" s="80" t="s">
        <v>1473</v>
      </c>
      <c r="I74" s="102">
        <v>691.1</v>
      </c>
      <c r="J74" s="103" t="s">
        <v>1449</v>
      </c>
    </row>
    <row r="75" spans="2:10" ht="61.5" customHeight="1">
      <c r="B75" s="37">
        <v>67</v>
      </c>
      <c r="C75" s="81">
        <v>43293</v>
      </c>
      <c r="D75" s="99" t="s">
        <v>976</v>
      </c>
      <c r="E75" s="80" t="s">
        <v>1472</v>
      </c>
      <c r="F75" s="80" t="s">
        <v>42</v>
      </c>
      <c r="G75" s="71" t="s">
        <v>233</v>
      </c>
      <c r="H75" s="80" t="s">
        <v>1037</v>
      </c>
      <c r="I75" s="102">
        <v>8880.5</v>
      </c>
      <c r="J75" s="103" t="s">
        <v>1449</v>
      </c>
    </row>
    <row r="76" spans="2:10" ht="61.5" customHeight="1">
      <c r="B76" s="37">
        <v>68</v>
      </c>
      <c r="C76" s="81">
        <v>43293</v>
      </c>
      <c r="D76" s="99" t="s">
        <v>976</v>
      </c>
      <c r="E76" s="80" t="s">
        <v>1118</v>
      </c>
      <c r="F76" s="80" t="s">
        <v>597</v>
      </c>
      <c r="G76" s="71" t="s">
        <v>929</v>
      </c>
      <c r="H76" s="80" t="s">
        <v>1474</v>
      </c>
      <c r="I76" s="102">
        <v>22420</v>
      </c>
      <c r="J76" s="103" t="s">
        <v>1449</v>
      </c>
    </row>
    <row r="77" spans="2:10" ht="61.5" customHeight="1">
      <c r="B77" s="37">
        <v>69</v>
      </c>
      <c r="C77" s="101">
        <v>43294</v>
      </c>
      <c r="D77" s="99" t="s">
        <v>976</v>
      </c>
      <c r="E77" s="71" t="s">
        <v>1118</v>
      </c>
      <c r="F77" s="71" t="s">
        <v>584</v>
      </c>
      <c r="G77" s="71" t="s">
        <v>1248</v>
      </c>
      <c r="H77" s="80" t="s">
        <v>1475</v>
      </c>
      <c r="I77" s="102">
        <v>2190</v>
      </c>
      <c r="J77" s="103" t="s">
        <v>1449</v>
      </c>
    </row>
    <row r="78" spans="2:10" ht="61.5" customHeight="1">
      <c r="B78" s="37">
        <v>70</v>
      </c>
      <c r="C78" s="81">
        <v>43293</v>
      </c>
      <c r="D78" s="99" t="s">
        <v>976</v>
      </c>
      <c r="E78" s="80" t="s">
        <v>1030</v>
      </c>
      <c r="F78" s="80" t="s">
        <v>568</v>
      </c>
      <c r="G78" s="71" t="s">
        <v>1476</v>
      </c>
      <c r="H78" s="80" t="s">
        <v>1477</v>
      </c>
      <c r="I78" s="102">
        <v>526.59</v>
      </c>
      <c r="J78" s="103" t="s">
        <v>1449</v>
      </c>
    </row>
    <row r="79" spans="2:10" ht="61.5" customHeight="1">
      <c r="B79" s="37">
        <v>71</v>
      </c>
      <c r="C79" s="81">
        <v>43294</v>
      </c>
      <c r="D79" s="99" t="s">
        <v>976</v>
      </c>
      <c r="E79" s="80" t="s">
        <v>1398</v>
      </c>
      <c r="F79" s="80" t="s">
        <v>1478</v>
      </c>
      <c r="G79" s="71" t="s">
        <v>1479</v>
      </c>
      <c r="H79" s="80" t="s">
        <v>1480</v>
      </c>
      <c r="I79" s="102">
        <v>920.4</v>
      </c>
      <c r="J79" s="103" t="s">
        <v>1449</v>
      </c>
    </row>
    <row r="80" spans="2:10" ht="61.5" customHeight="1">
      <c r="B80" s="37">
        <v>72</v>
      </c>
      <c r="C80" s="81">
        <v>43298</v>
      </c>
      <c r="D80" s="99" t="s">
        <v>976</v>
      </c>
      <c r="E80" s="80" t="s">
        <v>1111</v>
      </c>
      <c r="F80" s="71" t="s">
        <v>1112</v>
      </c>
      <c r="G80" s="71" t="s">
        <v>244</v>
      </c>
      <c r="H80" s="71" t="s">
        <v>1114</v>
      </c>
      <c r="I80" s="102">
        <v>4088.53</v>
      </c>
      <c r="J80" s="103" t="s">
        <v>1449</v>
      </c>
    </row>
    <row r="81" spans="2:10" ht="61.5" customHeight="1">
      <c r="B81" s="37">
        <v>73</v>
      </c>
      <c r="C81" s="81">
        <v>43298</v>
      </c>
      <c r="D81" s="99" t="s">
        <v>976</v>
      </c>
      <c r="E81" s="80" t="s">
        <v>1399</v>
      </c>
      <c r="F81" s="80" t="s">
        <v>581</v>
      </c>
      <c r="G81" s="71" t="s">
        <v>898</v>
      </c>
      <c r="H81" s="80" t="s">
        <v>1481</v>
      </c>
      <c r="I81" s="102">
        <v>480</v>
      </c>
      <c r="J81" s="103" t="s">
        <v>1449</v>
      </c>
    </row>
    <row r="82" spans="2:10" ht="61.5" customHeight="1">
      <c r="B82" s="37">
        <v>74</v>
      </c>
      <c r="C82" s="81">
        <v>43298</v>
      </c>
      <c r="D82" s="99" t="s">
        <v>976</v>
      </c>
      <c r="E82" s="80" t="s">
        <v>1399</v>
      </c>
      <c r="F82" s="80" t="s">
        <v>581</v>
      </c>
      <c r="G82" s="71" t="s">
        <v>900</v>
      </c>
      <c r="H82" s="80" t="s">
        <v>1482</v>
      </c>
      <c r="I82" s="102">
        <v>750</v>
      </c>
      <c r="J82" s="103" t="s">
        <v>1449</v>
      </c>
    </row>
    <row r="83" spans="2:10" ht="61.5" customHeight="1">
      <c r="B83" s="37">
        <v>75</v>
      </c>
      <c r="C83" s="81">
        <v>43297</v>
      </c>
      <c r="D83" s="99" t="s">
        <v>976</v>
      </c>
      <c r="E83" s="80" t="s">
        <v>1483</v>
      </c>
      <c r="F83" s="80" t="s">
        <v>1484</v>
      </c>
      <c r="G83" s="71" t="s">
        <v>1485</v>
      </c>
      <c r="H83" s="80" t="s">
        <v>1486</v>
      </c>
      <c r="I83" s="102">
        <v>9720</v>
      </c>
      <c r="J83" s="103" t="s">
        <v>1449</v>
      </c>
    </row>
    <row r="84" spans="2:10" ht="61.5" customHeight="1">
      <c r="B84" s="37">
        <v>76</v>
      </c>
      <c r="C84" s="81">
        <v>43299</v>
      </c>
      <c r="D84" s="99" t="s">
        <v>976</v>
      </c>
      <c r="E84" s="80" t="s">
        <v>1019</v>
      </c>
      <c r="F84" s="80" t="s">
        <v>1387</v>
      </c>
      <c r="G84" s="71" t="s">
        <v>943</v>
      </c>
      <c r="H84" s="80" t="s">
        <v>1487</v>
      </c>
      <c r="I84" s="102">
        <v>10143.87</v>
      </c>
      <c r="J84" s="103" t="s">
        <v>1449</v>
      </c>
    </row>
    <row r="85" spans="2:10" ht="61.5" customHeight="1">
      <c r="B85" s="37">
        <v>77</v>
      </c>
      <c r="C85" s="101">
        <v>43299</v>
      </c>
      <c r="D85" s="99" t="s">
        <v>976</v>
      </c>
      <c r="E85" s="71" t="s">
        <v>1019</v>
      </c>
      <c r="F85" s="80" t="s">
        <v>1387</v>
      </c>
      <c r="G85" s="71" t="s">
        <v>941</v>
      </c>
      <c r="H85" s="71" t="s">
        <v>1488</v>
      </c>
      <c r="I85" s="102">
        <v>16082.22</v>
      </c>
      <c r="J85" s="103" t="s">
        <v>1449</v>
      </c>
    </row>
    <row r="86" spans="2:10" ht="61.5" customHeight="1">
      <c r="B86" s="37">
        <v>78</v>
      </c>
      <c r="C86" s="81">
        <v>43299</v>
      </c>
      <c r="D86" s="99" t="s">
        <v>976</v>
      </c>
      <c r="E86" s="80" t="s">
        <v>1019</v>
      </c>
      <c r="F86" s="80" t="s">
        <v>1387</v>
      </c>
      <c r="G86" s="71" t="s">
        <v>940</v>
      </c>
      <c r="H86" s="80" t="s">
        <v>1489</v>
      </c>
      <c r="I86" s="102">
        <v>20986.3</v>
      </c>
      <c r="J86" s="103" t="s">
        <v>1449</v>
      </c>
    </row>
    <row r="87" spans="2:10" ht="61.5" customHeight="1">
      <c r="B87" s="37">
        <v>79</v>
      </c>
      <c r="C87" s="81">
        <v>43299</v>
      </c>
      <c r="D87" s="99" t="s">
        <v>976</v>
      </c>
      <c r="E87" s="80" t="s">
        <v>1019</v>
      </c>
      <c r="F87" s="80" t="s">
        <v>1387</v>
      </c>
      <c r="G87" s="71" t="s">
        <v>939</v>
      </c>
      <c r="H87" s="80" t="s">
        <v>1490</v>
      </c>
      <c r="I87" s="102">
        <v>1589.46</v>
      </c>
      <c r="J87" s="103" t="s">
        <v>1449</v>
      </c>
    </row>
    <row r="88" spans="2:10" ht="61.5" customHeight="1">
      <c r="B88" s="37">
        <v>80</v>
      </c>
      <c r="C88" s="81">
        <v>43299</v>
      </c>
      <c r="D88" s="99" t="s">
        <v>976</v>
      </c>
      <c r="E88" s="80" t="s">
        <v>1019</v>
      </c>
      <c r="F88" s="80" t="s">
        <v>1387</v>
      </c>
      <c r="G88" s="71" t="s">
        <v>938</v>
      </c>
      <c r="H88" s="80" t="s">
        <v>1491</v>
      </c>
      <c r="I88" s="102">
        <v>19269.4</v>
      </c>
      <c r="J88" s="103" t="s">
        <v>1449</v>
      </c>
    </row>
    <row r="89" spans="2:10" ht="61.5" customHeight="1">
      <c r="B89" s="37">
        <v>81</v>
      </c>
      <c r="C89" s="81">
        <v>43301</v>
      </c>
      <c r="D89" s="99" t="s">
        <v>976</v>
      </c>
      <c r="E89" s="80" t="s">
        <v>1046</v>
      </c>
      <c r="F89" s="80" t="s">
        <v>319</v>
      </c>
      <c r="G89" s="71" t="s">
        <v>288</v>
      </c>
      <c r="H89" s="80" t="s">
        <v>1071</v>
      </c>
      <c r="I89" s="102">
        <v>2500</v>
      </c>
      <c r="J89" s="103" t="s">
        <v>1449</v>
      </c>
    </row>
    <row r="90" spans="2:10" ht="61.5" customHeight="1">
      <c r="B90" s="37">
        <v>82</v>
      </c>
      <c r="C90" s="81">
        <v>43301</v>
      </c>
      <c r="D90" s="99" t="s">
        <v>976</v>
      </c>
      <c r="E90" s="80" t="s">
        <v>1090</v>
      </c>
      <c r="F90" s="80" t="s">
        <v>1091</v>
      </c>
      <c r="G90" s="71" t="s">
        <v>1492</v>
      </c>
      <c r="H90" s="80" t="s">
        <v>1093</v>
      </c>
      <c r="I90" s="102">
        <v>413</v>
      </c>
      <c r="J90" s="103" t="s">
        <v>1449</v>
      </c>
    </row>
    <row r="91" spans="2:10" ht="61.5" customHeight="1">
      <c r="B91" s="37">
        <v>83</v>
      </c>
      <c r="C91" s="81">
        <v>43300</v>
      </c>
      <c r="D91" s="99" t="s">
        <v>976</v>
      </c>
      <c r="E91" s="80" t="s">
        <v>1493</v>
      </c>
      <c r="F91" s="80" t="s">
        <v>1494</v>
      </c>
      <c r="G91" s="71" t="s">
        <v>934</v>
      </c>
      <c r="H91" s="107" t="s">
        <v>1495</v>
      </c>
      <c r="I91" s="102">
        <v>10000</v>
      </c>
      <c r="J91" s="103" t="s">
        <v>1449</v>
      </c>
    </row>
    <row r="92" spans="2:10" ht="61.5" customHeight="1">
      <c r="B92" s="37">
        <v>84</v>
      </c>
      <c r="C92" s="81">
        <v>43301</v>
      </c>
      <c r="D92" s="99" t="s">
        <v>976</v>
      </c>
      <c r="E92" s="80" t="s">
        <v>1496</v>
      </c>
      <c r="F92" s="80" t="s">
        <v>598</v>
      </c>
      <c r="G92" s="71" t="s">
        <v>1243</v>
      </c>
      <c r="H92" s="80" t="s">
        <v>1497</v>
      </c>
      <c r="I92" s="102">
        <v>5382</v>
      </c>
      <c r="J92" s="103" t="s">
        <v>1449</v>
      </c>
    </row>
    <row r="93" spans="2:10" ht="61.5" customHeight="1">
      <c r="B93" s="37">
        <v>85</v>
      </c>
      <c r="C93" s="81">
        <v>43279</v>
      </c>
      <c r="D93" s="99" t="s">
        <v>976</v>
      </c>
      <c r="E93" s="80" t="s">
        <v>1019</v>
      </c>
      <c r="F93" s="80" t="s">
        <v>1498</v>
      </c>
      <c r="G93" s="71" t="s">
        <v>1146</v>
      </c>
      <c r="H93" s="80" t="s">
        <v>1499</v>
      </c>
      <c r="I93" s="102">
        <v>30939.6</v>
      </c>
      <c r="J93" s="103" t="s">
        <v>1449</v>
      </c>
    </row>
    <row r="94" spans="2:10" ht="61.5" customHeight="1">
      <c r="B94" s="37">
        <v>86</v>
      </c>
      <c r="C94" s="81">
        <v>43278</v>
      </c>
      <c r="D94" s="99" t="s">
        <v>976</v>
      </c>
      <c r="E94" s="80" t="s">
        <v>1019</v>
      </c>
      <c r="F94" s="80" t="s">
        <v>1498</v>
      </c>
      <c r="G94" s="71" t="s">
        <v>1500</v>
      </c>
      <c r="H94" s="80" t="s">
        <v>1501</v>
      </c>
      <c r="I94" s="102">
        <v>32709.6</v>
      </c>
      <c r="J94" s="103" t="s">
        <v>1449</v>
      </c>
    </row>
    <row r="95" spans="2:10" ht="61.5" customHeight="1">
      <c r="B95" s="37">
        <v>87</v>
      </c>
      <c r="C95" s="81">
        <v>43290</v>
      </c>
      <c r="D95" s="99" t="s">
        <v>976</v>
      </c>
      <c r="E95" s="80" t="s">
        <v>1019</v>
      </c>
      <c r="F95" s="80" t="s">
        <v>1100</v>
      </c>
      <c r="G95" s="71" t="s">
        <v>923</v>
      </c>
      <c r="H95" s="80" t="s">
        <v>1502</v>
      </c>
      <c r="I95" s="102">
        <v>7763.22</v>
      </c>
      <c r="J95" s="103" t="s">
        <v>1449</v>
      </c>
    </row>
    <row r="96" spans="2:10" ht="61.5" customHeight="1">
      <c r="B96" s="37">
        <v>88</v>
      </c>
      <c r="C96" s="81">
        <v>43306</v>
      </c>
      <c r="D96" s="99" t="s">
        <v>976</v>
      </c>
      <c r="E96" s="80" t="s">
        <v>1086</v>
      </c>
      <c r="F96" s="71" t="s">
        <v>1087</v>
      </c>
      <c r="G96" s="71" t="s">
        <v>1503</v>
      </c>
      <c r="H96" s="71" t="s">
        <v>1089</v>
      </c>
      <c r="I96" s="102">
        <v>800</v>
      </c>
      <c r="J96" s="103" t="s">
        <v>1449</v>
      </c>
    </row>
    <row r="97" spans="2:10" ht="61.5" customHeight="1">
      <c r="B97" s="37">
        <v>89</v>
      </c>
      <c r="C97" s="81">
        <v>43306</v>
      </c>
      <c r="D97" s="99" t="s">
        <v>976</v>
      </c>
      <c r="E97" s="80" t="s">
        <v>1086</v>
      </c>
      <c r="F97" s="80" t="s">
        <v>1115</v>
      </c>
      <c r="G97" s="71" t="s">
        <v>1504</v>
      </c>
      <c r="H97" s="80" t="s">
        <v>1117</v>
      </c>
      <c r="I97" s="102">
        <v>70</v>
      </c>
      <c r="J97" s="103" t="s">
        <v>1449</v>
      </c>
    </row>
    <row r="98" spans="2:10" ht="61.5" customHeight="1">
      <c r="B98" s="37">
        <v>90</v>
      </c>
      <c r="C98" s="81">
        <v>43305</v>
      </c>
      <c r="D98" s="99" t="s">
        <v>976</v>
      </c>
      <c r="E98" s="80" t="s">
        <v>1052</v>
      </c>
      <c r="F98" s="80" t="s">
        <v>1505</v>
      </c>
      <c r="G98" s="71" t="s">
        <v>945</v>
      </c>
      <c r="H98" s="80" t="s">
        <v>1506</v>
      </c>
      <c r="I98" s="102">
        <v>4000</v>
      </c>
      <c r="J98" s="103" t="s">
        <v>1449</v>
      </c>
    </row>
    <row r="99" spans="2:10" ht="61.5" customHeight="1">
      <c r="B99" s="37">
        <v>91</v>
      </c>
      <c r="C99" s="81">
        <v>43304</v>
      </c>
      <c r="D99" s="99" t="s">
        <v>976</v>
      </c>
      <c r="E99" s="80" t="s">
        <v>1118</v>
      </c>
      <c r="F99" s="80" t="s">
        <v>1507</v>
      </c>
      <c r="G99" s="71" t="s">
        <v>1251</v>
      </c>
      <c r="H99" s="80" t="s">
        <v>1508</v>
      </c>
      <c r="I99" s="102">
        <v>1566</v>
      </c>
      <c r="J99" s="103" t="s">
        <v>1449</v>
      </c>
    </row>
    <row r="100" spans="2:10" ht="61.5" customHeight="1">
      <c r="B100" s="37">
        <v>92</v>
      </c>
      <c r="C100" s="81">
        <v>43293</v>
      </c>
      <c r="D100" s="99" t="s">
        <v>976</v>
      </c>
      <c r="E100" s="80" t="s">
        <v>1118</v>
      </c>
      <c r="F100" s="80" t="s">
        <v>1507</v>
      </c>
      <c r="G100" s="71" t="s">
        <v>1249</v>
      </c>
      <c r="H100" s="80" t="s">
        <v>1509</v>
      </c>
      <c r="I100" s="102">
        <v>1566</v>
      </c>
      <c r="J100" s="103" t="s">
        <v>1449</v>
      </c>
    </row>
    <row r="101" spans="2:10" ht="61.5" customHeight="1">
      <c r="B101" s="37">
        <v>93</v>
      </c>
      <c r="C101" s="81">
        <v>43304</v>
      </c>
      <c r="D101" s="99" t="s">
        <v>976</v>
      </c>
      <c r="E101" s="80" t="s">
        <v>1030</v>
      </c>
      <c r="F101" s="80" t="s">
        <v>1059</v>
      </c>
      <c r="G101" s="71" t="s">
        <v>1510</v>
      </c>
      <c r="H101" s="80" t="s">
        <v>1511</v>
      </c>
      <c r="I101" s="102">
        <v>1400</v>
      </c>
      <c r="J101" s="103" t="s">
        <v>1449</v>
      </c>
    </row>
    <row r="102" spans="2:10" ht="61.5" customHeight="1">
      <c r="B102" s="37">
        <v>94</v>
      </c>
      <c r="C102" s="81">
        <v>43307</v>
      </c>
      <c r="D102" s="99" t="s">
        <v>976</v>
      </c>
      <c r="E102" s="80" t="s">
        <v>1052</v>
      </c>
      <c r="F102" s="80" t="s">
        <v>1105</v>
      </c>
      <c r="G102" s="71" t="s">
        <v>286</v>
      </c>
      <c r="H102" s="80" t="s">
        <v>1107</v>
      </c>
      <c r="I102" s="108">
        <v>2000</v>
      </c>
      <c r="J102" s="103" t="s">
        <v>1449</v>
      </c>
    </row>
    <row r="103" spans="2:10" ht="61.5" customHeight="1">
      <c r="B103" s="37">
        <v>95</v>
      </c>
      <c r="C103" s="81">
        <v>43306</v>
      </c>
      <c r="D103" s="99" t="s">
        <v>976</v>
      </c>
      <c r="E103" s="80" t="s">
        <v>1454</v>
      </c>
      <c r="F103" s="80" t="s">
        <v>1455</v>
      </c>
      <c r="G103" s="71" t="s">
        <v>1456</v>
      </c>
      <c r="H103" s="105" t="s">
        <v>1457</v>
      </c>
      <c r="I103" s="108">
        <v>6240</v>
      </c>
      <c r="J103" s="103" t="s">
        <v>1449</v>
      </c>
    </row>
    <row r="104" spans="2:10" ht="61.5" customHeight="1">
      <c r="B104" s="37">
        <v>96</v>
      </c>
      <c r="C104" s="81">
        <v>43294</v>
      </c>
      <c r="D104" s="99" t="s">
        <v>976</v>
      </c>
      <c r="E104" s="80" t="s">
        <v>1512</v>
      </c>
      <c r="F104" s="80" t="s">
        <v>320</v>
      </c>
      <c r="G104" s="71" t="s">
        <v>290</v>
      </c>
      <c r="H104" s="80" t="s">
        <v>1513</v>
      </c>
      <c r="I104" s="108">
        <v>29500</v>
      </c>
      <c r="J104" s="103" t="s">
        <v>1449</v>
      </c>
    </row>
    <row r="105" spans="2:10" ht="61.5" customHeight="1">
      <c r="B105" s="37">
        <v>97</v>
      </c>
      <c r="C105" s="81">
        <v>43304</v>
      </c>
      <c r="D105" s="99" t="s">
        <v>976</v>
      </c>
      <c r="E105" s="80" t="s">
        <v>1472</v>
      </c>
      <c r="F105" s="80" t="s">
        <v>1514</v>
      </c>
      <c r="G105" s="71" t="s">
        <v>1247</v>
      </c>
      <c r="H105" s="80" t="s">
        <v>1515</v>
      </c>
      <c r="I105" s="108">
        <v>27900</v>
      </c>
      <c r="J105" s="103" t="s">
        <v>1449</v>
      </c>
    </row>
    <row r="106" spans="2:10" ht="61.5" customHeight="1">
      <c r="B106" s="37">
        <v>98</v>
      </c>
      <c r="C106" s="81">
        <v>43311</v>
      </c>
      <c r="D106" s="99" t="s">
        <v>976</v>
      </c>
      <c r="E106" s="80" t="s">
        <v>1516</v>
      </c>
      <c r="F106" s="80" t="s">
        <v>587</v>
      </c>
      <c r="G106" s="71" t="s">
        <v>912</v>
      </c>
      <c r="H106" s="80" t="s">
        <v>1517</v>
      </c>
      <c r="I106" s="108">
        <f>15000+15000</f>
        <v>30000</v>
      </c>
      <c r="J106" s="103" t="s">
        <v>1449</v>
      </c>
    </row>
    <row r="107" spans="2:10" ht="61.5" customHeight="1">
      <c r="B107" s="37">
        <v>99</v>
      </c>
      <c r="C107" s="81">
        <v>43298</v>
      </c>
      <c r="D107" s="99" t="s">
        <v>976</v>
      </c>
      <c r="E107" s="80" t="s">
        <v>1019</v>
      </c>
      <c r="F107" s="80" t="s">
        <v>1518</v>
      </c>
      <c r="G107" s="71" t="s">
        <v>259</v>
      </c>
      <c r="H107" s="80" t="s">
        <v>1519</v>
      </c>
      <c r="I107" s="108">
        <v>32000</v>
      </c>
      <c r="J107" s="103" t="s">
        <v>1449</v>
      </c>
    </row>
    <row r="108" spans="2:10" ht="61.5" customHeight="1">
      <c r="B108" s="37">
        <v>100</v>
      </c>
      <c r="C108" s="81">
        <v>43311</v>
      </c>
      <c r="D108" s="99" t="s">
        <v>976</v>
      </c>
      <c r="E108" s="80" t="s">
        <v>1118</v>
      </c>
      <c r="F108" s="105" t="s">
        <v>1119</v>
      </c>
      <c r="G108" s="71" t="s">
        <v>1520</v>
      </c>
      <c r="H108" s="80" t="s">
        <v>1121</v>
      </c>
      <c r="I108" s="108">
        <v>2650</v>
      </c>
      <c r="J108" s="103" t="s">
        <v>1449</v>
      </c>
    </row>
    <row r="109" spans="2:10" ht="61.5" customHeight="1">
      <c r="B109" s="37">
        <v>101</v>
      </c>
      <c r="C109" s="81">
        <v>43313</v>
      </c>
      <c r="D109" s="99" t="s">
        <v>976</v>
      </c>
      <c r="E109" s="80" t="s">
        <v>1483</v>
      </c>
      <c r="F109" s="80" t="s">
        <v>1521</v>
      </c>
      <c r="G109" s="71" t="s">
        <v>881</v>
      </c>
      <c r="H109" s="71" t="s">
        <v>1522</v>
      </c>
      <c r="I109" s="108">
        <v>1500</v>
      </c>
      <c r="J109" s="103" t="s">
        <v>1449</v>
      </c>
    </row>
    <row r="110" spans="2:10" ht="61.5" customHeight="1">
      <c r="B110" s="37">
        <v>102</v>
      </c>
      <c r="C110" s="81">
        <v>43312</v>
      </c>
      <c r="D110" s="99" t="s">
        <v>976</v>
      </c>
      <c r="E110" s="80" t="s">
        <v>1030</v>
      </c>
      <c r="F110" s="80" t="s">
        <v>562</v>
      </c>
      <c r="G110" s="71" t="s">
        <v>1523</v>
      </c>
      <c r="H110" s="80" t="s">
        <v>1123</v>
      </c>
      <c r="I110" s="108">
        <v>533</v>
      </c>
      <c r="J110" s="103" t="s">
        <v>1449</v>
      </c>
    </row>
    <row r="111" spans="2:10" ht="61.5" customHeight="1">
      <c r="B111" s="37">
        <v>103</v>
      </c>
      <c r="C111" s="81">
        <v>43312</v>
      </c>
      <c r="D111" s="99" t="s">
        <v>976</v>
      </c>
      <c r="E111" s="80" t="s">
        <v>1030</v>
      </c>
      <c r="F111" s="80" t="s">
        <v>562</v>
      </c>
      <c r="G111" s="71" t="s">
        <v>896</v>
      </c>
      <c r="H111" s="80" t="s">
        <v>1125</v>
      </c>
      <c r="I111" s="108">
        <v>1382.5</v>
      </c>
      <c r="J111" s="103" t="s">
        <v>1449</v>
      </c>
    </row>
    <row r="112" spans="2:10" ht="61.5" customHeight="1">
      <c r="B112" s="37">
        <v>104</v>
      </c>
      <c r="C112" s="81">
        <v>43314</v>
      </c>
      <c r="D112" s="99" t="s">
        <v>976</v>
      </c>
      <c r="E112" s="80" t="s">
        <v>1030</v>
      </c>
      <c r="F112" s="109" t="s">
        <v>568</v>
      </c>
      <c r="G112" s="71" t="s">
        <v>1476</v>
      </c>
      <c r="H112" s="80" t="s">
        <v>1477</v>
      </c>
      <c r="I112" s="108">
        <v>1673.18</v>
      </c>
      <c r="J112" s="103" t="s">
        <v>1449</v>
      </c>
    </row>
    <row r="113" spans="2:10" ht="61.5" customHeight="1">
      <c r="B113" s="37">
        <v>105</v>
      </c>
      <c r="C113" s="81">
        <v>43318</v>
      </c>
      <c r="D113" s="99" t="s">
        <v>976</v>
      </c>
      <c r="E113" s="110" t="s">
        <v>1086</v>
      </c>
      <c r="F113" s="71" t="s">
        <v>1155</v>
      </c>
      <c r="G113" s="71" t="s">
        <v>1258</v>
      </c>
      <c r="H113" s="71" t="s">
        <v>1524</v>
      </c>
      <c r="I113" s="108">
        <v>495</v>
      </c>
      <c r="J113" s="103" t="s">
        <v>1449</v>
      </c>
    </row>
    <row r="114" spans="2:10" ht="61.5" customHeight="1">
      <c r="B114" s="37">
        <v>106</v>
      </c>
      <c r="C114" s="81">
        <v>43319</v>
      </c>
      <c r="D114" s="99" t="s">
        <v>976</v>
      </c>
      <c r="E114" s="110" t="s">
        <v>1030</v>
      </c>
      <c r="F114" s="80" t="s">
        <v>1042</v>
      </c>
      <c r="G114" s="71" t="s">
        <v>1525</v>
      </c>
      <c r="H114" s="80" t="s">
        <v>1044</v>
      </c>
      <c r="I114" s="108" t="s">
        <v>1526</v>
      </c>
      <c r="J114" s="103" t="s">
        <v>1449</v>
      </c>
    </row>
    <row r="115" spans="2:10" ht="61.5" customHeight="1">
      <c r="B115" s="37">
        <v>107</v>
      </c>
      <c r="C115" s="111">
        <v>43320</v>
      </c>
      <c r="D115" s="99" t="s">
        <v>976</v>
      </c>
      <c r="E115" s="80" t="s">
        <v>1086</v>
      </c>
      <c r="F115" s="71" t="s">
        <v>1527</v>
      </c>
      <c r="G115" s="71" t="s">
        <v>917</v>
      </c>
      <c r="H115" s="71" t="s">
        <v>1528</v>
      </c>
      <c r="I115" s="108">
        <v>1200</v>
      </c>
      <c r="J115" s="103" t="s">
        <v>1449</v>
      </c>
    </row>
    <row r="116" spans="2:10" ht="61.5" customHeight="1">
      <c r="B116" s="37">
        <v>108</v>
      </c>
      <c r="C116" s="81">
        <v>43319</v>
      </c>
      <c r="D116" s="99" t="s">
        <v>976</v>
      </c>
      <c r="E116" s="71" t="s">
        <v>1452</v>
      </c>
      <c r="F116" s="80" t="s">
        <v>306</v>
      </c>
      <c r="G116" s="71" t="s">
        <v>268</v>
      </c>
      <c r="H116" s="80" t="s">
        <v>1453</v>
      </c>
      <c r="I116" s="108">
        <v>1200</v>
      </c>
      <c r="J116" s="103" t="s">
        <v>1449</v>
      </c>
    </row>
    <row r="117" spans="2:10" ht="61.5" customHeight="1">
      <c r="B117" s="37">
        <v>109</v>
      </c>
      <c r="C117" s="81">
        <v>43318</v>
      </c>
      <c r="D117" s="99" t="s">
        <v>976</v>
      </c>
      <c r="E117" s="71" t="s">
        <v>1483</v>
      </c>
      <c r="F117" s="80" t="s">
        <v>1484</v>
      </c>
      <c r="G117" s="71" t="s">
        <v>1485</v>
      </c>
      <c r="H117" s="71" t="s">
        <v>1486</v>
      </c>
      <c r="I117" s="108">
        <v>6400</v>
      </c>
      <c r="J117" s="103" t="s">
        <v>1449</v>
      </c>
    </row>
    <row r="118" spans="2:10" ht="61.5" customHeight="1">
      <c r="B118" s="37">
        <v>110</v>
      </c>
      <c r="C118" s="81">
        <v>43318</v>
      </c>
      <c r="D118" s="99" t="s">
        <v>976</v>
      </c>
      <c r="E118" s="80" t="s">
        <v>1030</v>
      </c>
      <c r="F118" s="71" t="s">
        <v>1468</v>
      </c>
      <c r="G118" s="71" t="s">
        <v>895</v>
      </c>
      <c r="H118" s="71" t="s">
        <v>1469</v>
      </c>
      <c r="I118" s="108">
        <v>570</v>
      </c>
      <c r="J118" s="103" t="s">
        <v>1449</v>
      </c>
    </row>
    <row r="119" spans="2:10" ht="61.5" customHeight="1">
      <c r="B119" s="37">
        <v>111</v>
      </c>
      <c r="C119" s="81">
        <v>43318</v>
      </c>
      <c r="D119" s="99" t="s">
        <v>976</v>
      </c>
      <c r="E119" s="80" t="s">
        <v>1483</v>
      </c>
      <c r="F119" s="80" t="s">
        <v>1529</v>
      </c>
      <c r="G119" s="71" t="s">
        <v>1254</v>
      </c>
      <c r="H119" s="71" t="s">
        <v>1530</v>
      </c>
      <c r="I119" s="108">
        <v>3200</v>
      </c>
      <c r="J119" s="103" t="s">
        <v>1449</v>
      </c>
    </row>
    <row r="120" spans="2:10" ht="61.5" customHeight="1">
      <c r="B120" s="37">
        <v>112</v>
      </c>
      <c r="C120" s="81">
        <v>43318</v>
      </c>
      <c r="D120" s="99" t="s">
        <v>976</v>
      </c>
      <c r="E120" s="80" t="s">
        <v>1052</v>
      </c>
      <c r="F120" s="80" t="s">
        <v>1531</v>
      </c>
      <c r="G120" s="71" t="s">
        <v>1242</v>
      </c>
      <c r="H120" s="71" t="s">
        <v>1532</v>
      </c>
      <c r="I120" s="108">
        <v>7750</v>
      </c>
      <c r="J120" s="103" t="s">
        <v>1449</v>
      </c>
    </row>
    <row r="121" spans="2:10" ht="61.5" customHeight="1">
      <c r="B121" s="37">
        <v>113</v>
      </c>
      <c r="C121" s="81">
        <v>43319</v>
      </c>
      <c r="D121" s="99" t="s">
        <v>976</v>
      </c>
      <c r="E121" s="71" t="s">
        <v>1035</v>
      </c>
      <c r="F121" s="71" t="s">
        <v>19</v>
      </c>
      <c r="G121" s="71" t="s">
        <v>232</v>
      </c>
      <c r="H121" s="80" t="s">
        <v>1473</v>
      </c>
      <c r="I121" s="108">
        <v>650.6</v>
      </c>
      <c r="J121" s="103" t="s">
        <v>1449</v>
      </c>
    </row>
    <row r="122" spans="2:10" ht="61.5" customHeight="1">
      <c r="B122" s="37">
        <v>114</v>
      </c>
      <c r="C122" s="81">
        <v>43319</v>
      </c>
      <c r="D122" s="99" t="s">
        <v>976</v>
      </c>
      <c r="E122" s="80" t="s">
        <v>1035</v>
      </c>
      <c r="F122" s="80" t="s">
        <v>42</v>
      </c>
      <c r="G122" s="71" t="s">
        <v>233</v>
      </c>
      <c r="H122" s="80" t="s">
        <v>1037</v>
      </c>
      <c r="I122" s="108">
        <v>5594.5</v>
      </c>
      <c r="J122" s="103" t="s">
        <v>1449</v>
      </c>
    </row>
    <row r="123" spans="2:10" ht="61.5" customHeight="1">
      <c r="B123" s="37">
        <v>115</v>
      </c>
      <c r="C123" s="81">
        <v>43319</v>
      </c>
      <c r="D123" s="99" t="s">
        <v>976</v>
      </c>
      <c r="E123" s="80" t="s">
        <v>1035</v>
      </c>
      <c r="F123" s="80" t="s">
        <v>42</v>
      </c>
      <c r="G123" s="71" t="s">
        <v>233</v>
      </c>
      <c r="H123" s="80" t="s">
        <v>1037</v>
      </c>
      <c r="I123" s="108">
        <v>231.5</v>
      </c>
      <c r="J123" s="103" t="s">
        <v>1449</v>
      </c>
    </row>
    <row r="124" spans="2:10" ht="61.5" customHeight="1">
      <c r="B124" s="37">
        <v>116</v>
      </c>
      <c r="C124" s="81">
        <v>43320</v>
      </c>
      <c r="D124" s="99" t="s">
        <v>976</v>
      </c>
      <c r="E124" s="80" t="s">
        <v>1496</v>
      </c>
      <c r="F124" s="80" t="s">
        <v>598</v>
      </c>
      <c r="G124" s="71" t="s">
        <v>1243</v>
      </c>
      <c r="H124" s="80" t="s">
        <v>1497</v>
      </c>
      <c r="I124" s="108">
        <v>8073.01</v>
      </c>
      <c r="J124" s="103" t="s">
        <v>1449</v>
      </c>
    </row>
    <row r="125" spans="2:10" ht="61.5" customHeight="1">
      <c r="B125" s="37">
        <v>117</v>
      </c>
      <c r="C125" s="81">
        <v>43322</v>
      </c>
      <c r="D125" s="99" t="s">
        <v>976</v>
      </c>
      <c r="E125" s="80" t="s">
        <v>1398</v>
      </c>
      <c r="F125" s="80" t="s">
        <v>1478</v>
      </c>
      <c r="G125" s="71" t="s">
        <v>1479</v>
      </c>
      <c r="H125" s="80" t="s">
        <v>1480</v>
      </c>
      <c r="I125" s="108">
        <v>920.4</v>
      </c>
      <c r="J125" s="103" t="s">
        <v>1449</v>
      </c>
    </row>
    <row r="126" spans="2:10" ht="61.5" customHeight="1">
      <c r="B126" s="37">
        <v>118</v>
      </c>
      <c r="C126" s="81">
        <v>43320</v>
      </c>
      <c r="D126" s="99" t="s">
        <v>976</v>
      </c>
      <c r="E126" s="80" t="s">
        <v>1118</v>
      </c>
      <c r="F126" s="80" t="s">
        <v>1533</v>
      </c>
      <c r="G126" s="71" t="s">
        <v>1534</v>
      </c>
      <c r="H126" s="80" t="s">
        <v>1535</v>
      </c>
      <c r="I126" s="108">
        <v>280</v>
      </c>
      <c r="J126" s="103" t="s">
        <v>1449</v>
      </c>
    </row>
    <row r="127" spans="2:10" ht="61.5" customHeight="1">
      <c r="B127" s="37">
        <v>119</v>
      </c>
      <c r="C127" s="81">
        <v>43322</v>
      </c>
      <c r="D127" s="99" t="s">
        <v>976</v>
      </c>
      <c r="E127" s="80" t="s">
        <v>1463</v>
      </c>
      <c r="F127" s="80" t="s">
        <v>1464</v>
      </c>
      <c r="G127" s="71" t="s">
        <v>887</v>
      </c>
      <c r="H127" s="80" t="s">
        <v>1465</v>
      </c>
      <c r="I127" s="108">
        <v>1200</v>
      </c>
      <c r="J127" s="103" t="s">
        <v>1449</v>
      </c>
    </row>
    <row r="128" spans="2:10" ht="61.5" customHeight="1">
      <c r="B128" s="37">
        <v>120</v>
      </c>
      <c r="C128" s="81">
        <v>43326</v>
      </c>
      <c r="D128" s="99" t="s">
        <v>976</v>
      </c>
      <c r="E128" s="80" t="s">
        <v>1086</v>
      </c>
      <c r="F128" s="80" t="s">
        <v>1087</v>
      </c>
      <c r="G128" s="71" t="s">
        <v>1503</v>
      </c>
      <c r="H128" s="80" t="s">
        <v>1536</v>
      </c>
      <c r="I128" s="108">
        <v>400</v>
      </c>
      <c r="J128" s="103" t="s">
        <v>1449</v>
      </c>
    </row>
    <row r="129" spans="2:10" ht="61.5" customHeight="1">
      <c r="B129" s="37">
        <v>121</v>
      </c>
      <c r="C129" s="81">
        <v>43326</v>
      </c>
      <c r="D129" s="99" t="s">
        <v>976</v>
      </c>
      <c r="E129" s="80" t="s">
        <v>1086</v>
      </c>
      <c r="F129" s="80" t="s">
        <v>1087</v>
      </c>
      <c r="G129" s="71" t="s">
        <v>1503</v>
      </c>
      <c r="H129" s="80" t="s">
        <v>1536</v>
      </c>
      <c r="I129" s="108">
        <v>400</v>
      </c>
      <c r="J129" s="103" t="s">
        <v>1449</v>
      </c>
    </row>
    <row r="130" spans="2:10" ht="61.5" customHeight="1">
      <c r="B130" s="37">
        <v>122</v>
      </c>
      <c r="C130" s="81">
        <v>43322</v>
      </c>
      <c r="D130" s="99" t="s">
        <v>976</v>
      </c>
      <c r="E130" s="80" t="s">
        <v>1118</v>
      </c>
      <c r="F130" s="80" t="s">
        <v>1537</v>
      </c>
      <c r="G130" s="71" t="s">
        <v>893</v>
      </c>
      <c r="H130" s="80" t="s">
        <v>1538</v>
      </c>
      <c r="I130" s="108">
        <f>200+200+200</f>
        <v>600</v>
      </c>
      <c r="J130" s="103" t="s">
        <v>1449</v>
      </c>
    </row>
    <row r="131" spans="2:10" ht="61.5" customHeight="1">
      <c r="B131" s="37">
        <v>123</v>
      </c>
      <c r="C131" s="81">
        <v>43313</v>
      </c>
      <c r="D131" s="99" t="s">
        <v>976</v>
      </c>
      <c r="E131" s="80" t="s">
        <v>1019</v>
      </c>
      <c r="F131" s="80" t="s">
        <v>1539</v>
      </c>
      <c r="G131" s="71" t="s">
        <v>1245</v>
      </c>
      <c r="H131" s="80" t="s">
        <v>1540</v>
      </c>
      <c r="I131" s="108">
        <v>2700</v>
      </c>
      <c r="J131" s="103" t="s">
        <v>1449</v>
      </c>
    </row>
    <row r="132" spans="2:10" ht="61.5" customHeight="1">
      <c r="B132" s="37">
        <v>124</v>
      </c>
      <c r="C132" s="81">
        <v>43322</v>
      </c>
      <c r="D132" s="99" t="s">
        <v>976</v>
      </c>
      <c r="E132" s="80" t="s">
        <v>1452</v>
      </c>
      <c r="F132" s="80" t="s">
        <v>1541</v>
      </c>
      <c r="G132" s="71" t="s">
        <v>1542</v>
      </c>
      <c r="H132" s="80" t="s">
        <v>1543</v>
      </c>
      <c r="I132" s="108">
        <v>3867.5</v>
      </c>
      <c r="J132" s="103" t="s">
        <v>1449</v>
      </c>
    </row>
    <row r="133" spans="2:10" ht="61.5" customHeight="1">
      <c r="B133" s="37">
        <v>125</v>
      </c>
      <c r="C133" s="81">
        <v>43326</v>
      </c>
      <c r="D133" s="99" t="s">
        <v>976</v>
      </c>
      <c r="E133" s="80" t="s">
        <v>1111</v>
      </c>
      <c r="F133" s="71" t="s">
        <v>1112</v>
      </c>
      <c r="G133" s="71" t="s">
        <v>244</v>
      </c>
      <c r="H133" s="71" t="s">
        <v>1114</v>
      </c>
      <c r="I133" s="108">
        <v>2436.06</v>
      </c>
      <c r="J133" s="103" t="s">
        <v>1449</v>
      </c>
    </row>
    <row r="134" spans="2:10" ht="61.5" customHeight="1">
      <c r="B134" s="37">
        <v>126</v>
      </c>
      <c r="C134" s="101">
        <v>43322</v>
      </c>
      <c r="D134" s="99" t="s">
        <v>976</v>
      </c>
      <c r="E134" s="71" t="s">
        <v>1049</v>
      </c>
      <c r="F134" s="71" t="s">
        <v>35</v>
      </c>
      <c r="G134" s="71" t="s">
        <v>278</v>
      </c>
      <c r="H134" s="71" t="s">
        <v>1051</v>
      </c>
      <c r="I134" s="108">
        <v>236</v>
      </c>
      <c r="J134" s="103" t="s">
        <v>1449</v>
      </c>
    </row>
    <row r="135" spans="2:10" ht="61.5" customHeight="1">
      <c r="B135" s="37">
        <v>127</v>
      </c>
      <c r="C135" s="81">
        <v>43327</v>
      </c>
      <c r="D135" s="99" t="s">
        <v>976</v>
      </c>
      <c r="E135" s="80" t="s">
        <v>1030</v>
      </c>
      <c r="F135" s="80" t="s">
        <v>1056</v>
      </c>
      <c r="G135" s="71" t="s">
        <v>1460</v>
      </c>
      <c r="H135" s="71" t="s">
        <v>1058</v>
      </c>
      <c r="I135" s="108">
        <v>1009.04</v>
      </c>
      <c r="J135" s="103" t="s">
        <v>1449</v>
      </c>
    </row>
    <row r="136" spans="2:10" ht="61.5" customHeight="1">
      <c r="B136" s="37">
        <v>128</v>
      </c>
      <c r="C136" s="81">
        <v>43328</v>
      </c>
      <c r="D136" s="99" t="s">
        <v>976</v>
      </c>
      <c r="E136" s="80" t="s">
        <v>1472</v>
      </c>
      <c r="F136" s="80" t="s">
        <v>42</v>
      </c>
      <c r="G136" s="71" t="s">
        <v>233</v>
      </c>
      <c r="H136" s="80" t="s">
        <v>1037</v>
      </c>
      <c r="I136" s="108">
        <v>3924.5</v>
      </c>
      <c r="J136" s="103" t="s">
        <v>1449</v>
      </c>
    </row>
    <row r="137" spans="2:10" ht="61.5" customHeight="1">
      <c r="B137" s="37">
        <v>129</v>
      </c>
      <c r="C137" s="81">
        <v>43333</v>
      </c>
      <c r="D137" s="99" t="s">
        <v>976</v>
      </c>
      <c r="E137" s="80" t="s">
        <v>1030</v>
      </c>
      <c r="F137" s="80" t="s">
        <v>1151</v>
      </c>
      <c r="G137" s="71" t="s">
        <v>1253</v>
      </c>
      <c r="H137" s="80" t="s">
        <v>1544</v>
      </c>
      <c r="I137" s="108">
        <v>3000</v>
      </c>
      <c r="J137" s="103" t="s">
        <v>1449</v>
      </c>
    </row>
    <row r="138" spans="2:10" ht="61.5" customHeight="1">
      <c r="B138" s="37">
        <v>130</v>
      </c>
      <c r="C138" s="81">
        <v>43332</v>
      </c>
      <c r="D138" s="99" t="s">
        <v>976</v>
      </c>
      <c r="E138" s="80" t="s">
        <v>1545</v>
      </c>
      <c r="F138" s="80" t="s">
        <v>1546</v>
      </c>
      <c r="G138" s="71" t="s">
        <v>1259</v>
      </c>
      <c r="H138" s="80" t="s">
        <v>1547</v>
      </c>
      <c r="I138" s="108">
        <v>9600</v>
      </c>
      <c r="J138" s="103" t="s">
        <v>1449</v>
      </c>
    </row>
    <row r="139" spans="2:10" ht="61.5" customHeight="1">
      <c r="B139" s="37">
        <v>131</v>
      </c>
      <c r="C139" s="81">
        <v>43332</v>
      </c>
      <c r="D139" s="99" t="s">
        <v>976</v>
      </c>
      <c r="E139" s="80" t="s">
        <v>1030</v>
      </c>
      <c r="F139" s="80" t="s">
        <v>1059</v>
      </c>
      <c r="G139" s="71" t="s">
        <v>1510</v>
      </c>
      <c r="H139" s="80" t="s">
        <v>1061</v>
      </c>
      <c r="I139" s="108">
        <v>1400</v>
      </c>
      <c r="J139" s="103" t="s">
        <v>1449</v>
      </c>
    </row>
    <row r="140" spans="2:10" ht="61.5" customHeight="1">
      <c r="B140" s="37">
        <v>132</v>
      </c>
      <c r="C140" s="81">
        <v>43334</v>
      </c>
      <c r="D140" s="99" t="s">
        <v>976</v>
      </c>
      <c r="E140" s="71" t="s">
        <v>1030</v>
      </c>
      <c r="F140" s="109" t="s">
        <v>562</v>
      </c>
      <c r="G140" s="71" t="s">
        <v>1523</v>
      </c>
      <c r="H140" s="71" t="s">
        <v>1123</v>
      </c>
      <c r="I140" s="108">
        <v>533</v>
      </c>
      <c r="J140" s="103" t="s">
        <v>1449</v>
      </c>
    </row>
    <row r="141" spans="2:10" ht="61.5" customHeight="1">
      <c r="B141" s="37">
        <v>133</v>
      </c>
      <c r="C141" s="81">
        <v>43334</v>
      </c>
      <c r="D141" s="99" t="s">
        <v>976</v>
      </c>
      <c r="E141" s="71" t="s">
        <v>1030</v>
      </c>
      <c r="F141" s="109" t="s">
        <v>562</v>
      </c>
      <c r="G141" s="71" t="s">
        <v>896</v>
      </c>
      <c r="H141" s="71" t="s">
        <v>1125</v>
      </c>
      <c r="I141" s="108">
        <v>1382.5</v>
      </c>
      <c r="J141" s="103" t="s">
        <v>1449</v>
      </c>
    </row>
    <row r="142" spans="2:10" ht="61.5" customHeight="1">
      <c r="B142" s="37">
        <v>134</v>
      </c>
      <c r="C142" s="81">
        <v>43333</v>
      </c>
      <c r="D142" s="99" t="s">
        <v>976</v>
      </c>
      <c r="E142" s="80" t="s">
        <v>1090</v>
      </c>
      <c r="F142" s="80" t="s">
        <v>1091</v>
      </c>
      <c r="G142" s="71" t="s">
        <v>1492</v>
      </c>
      <c r="H142" s="80" t="s">
        <v>1093</v>
      </c>
      <c r="I142" s="108">
        <v>413</v>
      </c>
      <c r="J142" s="103" t="s">
        <v>1449</v>
      </c>
    </row>
    <row r="143" spans="2:10" ht="61.5" customHeight="1">
      <c r="B143" s="37">
        <v>135</v>
      </c>
      <c r="C143" s="81">
        <v>43335</v>
      </c>
      <c r="D143" s="99" t="s">
        <v>976</v>
      </c>
      <c r="E143" s="71" t="s">
        <v>1046</v>
      </c>
      <c r="F143" s="80" t="s">
        <v>319</v>
      </c>
      <c r="G143" s="71" t="s">
        <v>1349</v>
      </c>
      <c r="H143" s="71" t="s">
        <v>1071</v>
      </c>
      <c r="I143" s="108">
        <v>2500</v>
      </c>
      <c r="J143" s="103" t="s">
        <v>1449</v>
      </c>
    </row>
    <row r="144" spans="2:10" ht="61.5" customHeight="1">
      <c r="B144" s="37">
        <v>136</v>
      </c>
      <c r="C144" s="81">
        <v>43339</v>
      </c>
      <c r="D144" s="99" t="s">
        <v>976</v>
      </c>
      <c r="E144" s="80" t="s">
        <v>1052</v>
      </c>
      <c r="F144" s="80" t="s">
        <v>1105</v>
      </c>
      <c r="G144" s="71" t="s">
        <v>286</v>
      </c>
      <c r="H144" s="80" t="s">
        <v>1107</v>
      </c>
      <c r="I144" s="108">
        <v>2000</v>
      </c>
      <c r="J144" s="103" t="s">
        <v>1449</v>
      </c>
    </row>
    <row r="145" spans="2:10" ht="61.5" customHeight="1">
      <c r="B145" s="37">
        <v>137</v>
      </c>
      <c r="C145" s="81">
        <v>43336</v>
      </c>
      <c r="D145" s="99" t="s">
        <v>976</v>
      </c>
      <c r="E145" s="80" t="s">
        <v>1052</v>
      </c>
      <c r="F145" s="80" t="s">
        <v>1505</v>
      </c>
      <c r="G145" s="71" t="s">
        <v>945</v>
      </c>
      <c r="H145" s="71" t="s">
        <v>1506</v>
      </c>
      <c r="I145" s="108">
        <v>4000</v>
      </c>
      <c r="J145" s="103" t="s">
        <v>1449</v>
      </c>
    </row>
    <row r="146" spans="2:10" ht="61.5" customHeight="1">
      <c r="B146" s="37">
        <v>138</v>
      </c>
      <c r="C146" s="81">
        <v>43333</v>
      </c>
      <c r="D146" s="99" t="s">
        <v>976</v>
      </c>
      <c r="E146" s="80" t="s">
        <v>1493</v>
      </c>
      <c r="F146" s="71" t="s">
        <v>1494</v>
      </c>
      <c r="G146" s="71" t="s">
        <v>934</v>
      </c>
      <c r="H146" s="107" t="s">
        <v>1495</v>
      </c>
      <c r="I146" s="108">
        <v>10000</v>
      </c>
      <c r="J146" s="103" t="s">
        <v>1449</v>
      </c>
    </row>
    <row r="147" spans="2:10" ht="61.5" customHeight="1">
      <c r="B147" s="37">
        <v>139</v>
      </c>
      <c r="C147" s="81">
        <v>43347</v>
      </c>
      <c r="D147" s="99" t="s">
        <v>976</v>
      </c>
      <c r="E147" s="80" t="s">
        <v>1450</v>
      </c>
      <c r="F147" s="71" t="s">
        <v>16</v>
      </c>
      <c r="G147" s="71" t="s">
        <v>1355</v>
      </c>
      <c r="H147" s="71" t="s">
        <v>1548</v>
      </c>
      <c r="I147" s="108">
        <v>44.6</v>
      </c>
      <c r="J147" s="103" t="s">
        <v>1449</v>
      </c>
    </row>
    <row r="148" spans="2:10" ht="61.5" customHeight="1">
      <c r="B148" s="37">
        <v>140</v>
      </c>
      <c r="C148" s="81">
        <v>43347</v>
      </c>
      <c r="D148" s="99" t="s">
        <v>976</v>
      </c>
      <c r="E148" s="80" t="s">
        <v>1030</v>
      </c>
      <c r="F148" s="80" t="s">
        <v>1549</v>
      </c>
      <c r="G148" s="71" t="s">
        <v>1550</v>
      </c>
      <c r="H148" s="80" t="s">
        <v>1551</v>
      </c>
      <c r="I148" s="108">
        <v>2100</v>
      </c>
      <c r="J148" s="103" t="s">
        <v>1449</v>
      </c>
    </row>
    <row r="149" spans="2:10" ht="61.5" customHeight="1">
      <c r="B149" s="37">
        <v>141</v>
      </c>
      <c r="C149" s="81">
        <v>43348</v>
      </c>
      <c r="D149" s="99" t="s">
        <v>976</v>
      </c>
      <c r="E149" s="80" t="s">
        <v>1483</v>
      </c>
      <c r="F149" s="80" t="s">
        <v>1521</v>
      </c>
      <c r="G149" s="71" t="s">
        <v>881</v>
      </c>
      <c r="H149" s="80" t="s">
        <v>1522</v>
      </c>
      <c r="I149" s="108">
        <v>1500</v>
      </c>
      <c r="J149" s="103" t="s">
        <v>1449</v>
      </c>
    </row>
    <row r="150" spans="2:10" ht="61.5" customHeight="1">
      <c r="B150" s="37">
        <v>142</v>
      </c>
      <c r="C150" s="81">
        <v>43348</v>
      </c>
      <c r="D150" s="99" t="s">
        <v>976</v>
      </c>
      <c r="E150" s="80" t="s">
        <v>1030</v>
      </c>
      <c r="F150" s="80" t="s">
        <v>1468</v>
      </c>
      <c r="G150" s="71" t="s">
        <v>895</v>
      </c>
      <c r="H150" s="80" t="s">
        <v>1469</v>
      </c>
      <c r="I150" s="108">
        <v>570</v>
      </c>
      <c r="J150" s="103" t="s">
        <v>1449</v>
      </c>
    </row>
    <row r="151" spans="2:10" ht="61.5" customHeight="1">
      <c r="B151" s="37">
        <v>143</v>
      </c>
      <c r="C151" s="81">
        <v>43346</v>
      </c>
      <c r="D151" s="99" t="s">
        <v>976</v>
      </c>
      <c r="E151" s="80" t="s">
        <v>1118</v>
      </c>
      <c r="F151" s="80" t="s">
        <v>1119</v>
      </c>
      <c r="G151" s="71" t="s">
        <v>1520</v>
      </c>
      <c r="H151" s="80" t="s">
        <v>1121</v>
      </c>
      <c r="I151" s="108">
        <v>2650</v>
      </c>
      <c r="J151" s="103" t="s">
        <v>1449</v>
      </c>
    </row>
    <row r="152" spans="2:10" ht="61.5" customHeight="1">
      <c r="B152" s="37">
        <v>144</v>
      </c>
      <c r="C152" s="81">
        <v>43349</v>
      </c>
      <c r="D152" s="99" t="s">
        <v>976</v>
      </c>
      <c r="E152" s="80" t="s">
        <v>1552</v>
      </c>
      <c r="F152" s="80" t="s">
        <v>1158</v>
      </c>
      <c r="G152" s="71" t="s">
        <v>1263</v>
      </c>
      <c r="H152" s="80" t="s">
        <v>1553</v>
      </c>
      <c r="I152" s="108" t="s">
        <v>1554</v>
      </c>
      <c r="J152" s="103" t="s">
        <v>1449</v>
      </c>
    </row>
    <row r="153" spans="2:10" ht="61.5" customHeight="1">
      <c r="B153" s="37">
        <v>145</v>
      </c>
      <c r="C153" s="81">
        <v>43350</v>
      </c>
      <c r="D153" s="99" t="s">
        <v>976</v>
      </c>
      <c r="E153" s="80" t="s">
        <v>1555</v>
      </c>
      <c r="F153" s="80" t="s">
        <v>16</v>
      </c>
      <c r="G153" s="71" t="s">
        <v>1266</v>
      </c>
      <c r="H153" s="80" t="s">
        <v>1556</v>
      </c>
      <c r="I153" s="108">
        <v>44.6</v>
      </c>
      <c r="J153" s="103" t="s">
        <v>1449</v>
      </c>
    </row>
    <row r="154" spans="2:10" ht="61.5" customHeight="1">
      <c r="B154" s="37">
        <v>146</v>
      </c>
      <c r="C154" s="81">
        <v>43349</v>
      </c>
      <c r="D154" s="99" t="s">
        <v>976</v>
      </c>
      <c r="E154" s="71" t="s">
        <v>1035</v>
      </c>
      <c r="F154" s="80" t="s">
        <v>42</v>
      </c>
      <c r="G154" s="71" t="s">
        <v>233</v>
      </c>
      <c r="H154" s="80" t="s">
        <v>1557</v>
      </c>
      <c r="I154" s="108">
        <v>1311.5</v>
      </c>
      <c r="J154" s="103" t="s">
        <v>1449</v>
      </c>
    </row>
    <row r="155" spans="2:10" ht="61.5" customHeight="1">
      <c r="B155" s="37">
        <v>147</v>
      </c>
      <c r="C155" s="81">
        <v>43353</v>
      </c>
      <c r="D155" s="99" t="s">
        <v>976</v>
      </c>
      <c r="E155" s="80" t="s">
        <v>1086</v>
      </c>
      <c r="F155" s="80" t="s">
        <v>1527</v>
      </c>
      <c r="G155" s="71" t="s">
        <v>917</v>
      </c>
      <c r="H155" s="80" t="s">
        <v>1528</v>
      </c>
      <c r="I155" s="108">
        <v>1200</v>
      </c>
      <c r="J155" s="103" t="s">
        <v>1449</v>
      </c>
    </row>
    <row r="156" spans="2:10" ht="61.5" customHeight="1">
      <c r="B156" s="37">
        <v>148</v>
      </c>
      <c r="C156" s="81">
        <v>43350</v>
      </c>
      <c r="D156" s="99" t="s">
        <v>976</v>
      </c>
      <c r="E156" s="80" t="s">
        <v>1086</v>
      </c>
      <c r="F156" s="80" t="s">
        <v>1115</v>
      </c>
      <c r="G156" s="71" t="s">
        <v>1504</v>
      </c>
      <c r="H156" s="80" t="s">
        <v>1117</v>
      </c>
      <c r="I156" s="108">
        <v>420</v>
      </c>
      <c r="J156" s="103" t="s">
        <v>1449</v>
      </c>
    </row>
    <row r="157" spans="2:10" ht="61.5" customHeight="1">
      <c r="B157" s="37">
        <v>149</v>
      </c>
      <c r="C157" s="81">
        <v>43348</v>
      </c>
      <c r="D157" s="99" t="s">
        <v>976</v>
      </c>
      <c r="E157" s="80" t="s">
        <v>1452</v>
      </c>
      <c r="F157" s="80" t="s">
        <v>306</v>
      </c>
      <c r="G157" s="71" t="s">
        <v>268</v>
      </c>
      <c r="H157" s="80" t="s">
        <v>1558</v>
      </c>
      <c r="I157" s="108">
        <v>1200</v>
      </c>
      <c r="J157" s="103" t="s">
        <v>1449</v>
      </c>
    </row>
    <row r="158" spans="2:10" ht="61.5" customHeight="1">
      <c r="B158" s="37">
        <v>150</v>
      </c>
      <c r="C158" s="81">
        <v>43346</v>
      </c>
      <c r="D158" s="99" t="s">
        <v>976</v>
      </c>
      <c r="E158" s="80" t="s">
        <v>1094</v>
      </c>
      <c r="F158" s="80" t="s">
        <v>598</v>
      </c>
      <c r="G158" s="71" t="s">
        <v>1243</v>
      </c>
      <c r="H158" s="80" t="s">
        <v>1497</v>
      </c>
      <c r="I158" s="108">
        <v>13454.99</v>
      </c>
      <c r="J158" s="103" t="s">
        <v>1449</v>
      </c>
    </row>
    <row r="159" spans="2:10" ht="61.5" customHeight="1">
      <c r="B159" s="37">
        <v>151</v>
      </c>
      <c r="C159" s="81">
        <v>43353</v>
      </c>
      <c r="D159" s="99" t="s">
        <v>976</v>
      </c>
      <c r="E159" s="80" t="s">
        <v>1035</v>
      </c>
      <c r="F159" s="80" t="s">
        <v>42</v>
      </c>
      <c r="G159" s="71" t="s">
        <v>233</v>
      </c>
      <c r="H159" s="71" t="s">
        <v>1559</v>
      </c>
      <c r="I159" s="108">
        <v>4150</v>
      </c>
      <c r="J159" s="103" t="s">
        <v>1449</v>
      </c>
    </row>
    <row r="160" spans="2:10" ht="61.5" customHeight="1">
      <c r="B160" s="37">
        <v>152</v>
      </c>
      <c r="C160" s="81">
        <v>43353</v>
      </c>
      <c r="D160" s="99" t="s">
        <v>976</v>
      </c>
      <c r="E160" s="80" t="s">
        <v>1035</v>
      </c>
      <c r="F160" s="80" t="s">
        <v>42</v>
      </c>
      <c r="G160" s="71" t="s">
        <v>233</v>
      </c>
      <c r="H160" s="80" t="s">
        <v>1559</v>
      </c>
      <c r="I160" s="108">
        <v>9778.5</v>
      </c>
      <c r="J160" s="103" t="s">
        <v>1449</v>
      </c>
    </row>
    <row r="161" spans="2:10" ht="61.5" customHeight="1">
      <c r="B161" s="37">
        <v>153</v>
      </c>
      <c r="C161" s="81">
        <v>43353</v>
      </c>
      <c r="D161" s="99" t="s">
        <v>976</v>
      </c>
      <c r="E161" s="71" t="s">
        <v>1052</v>
      </c>
      <c r="F161" s="80" t="s">
        <v>1531</v>
      </c>
      <c r="G161" s="71" t="s">
        <v>1242</v>
      </c>
      <c r="H161" s="71" t="s">
        <v>1532</v>
      </c>
      <c r="I161" s="108">
        <v>7750</v>
      </c>
      <c r="J161" s="103" t="s">
        <v>1449</v>
      </c>
    </row>
    <row r="162" spans="2:10" ht="61.5" customHeight="1">
      <c r="B162" s="37">
        <v>154</v>
      </c>
      <c r="C162" s="81">
        <v>43353</v>
      </c>
      <c r="D162" s="99" t="s">
        <v>976</v>
      </c>
      <c r="E162" s="80" t="s">
        <v>1463</v>
      </c>
      <c r="F162" s="80" t="s">
        <v>1464</v>
      </c>
      <c r="G162" s="71" t="s">
        <v>887</v>
      </c>
      <c r="H162" s="80" t="s">
        <v>1465</v>
      </c>
      <c r="I162" s="108">
        <v>1200</v>
      </c>
      <c r="J162" s="103" t="s">
        <v>1449</v>
      </c>
    </row>
    <row r="163" spans="2:10" ht="61.5" customHeight="1">
      <c r="B163" s="37">
        <v>155</v>
      </c>
      <c r="C163" s="81">
        <v>43349</v>
      </c>
      <c r="D163" s="99" t="s">
        <v>976</v>
      </c>
      <c r="E163" s="80" t="s">
        <v>1560</v>
      </c>
      <c r="F163" s="80" t="s">
        <v>596</v>
      </c>
      <c r="G163" s="71" t="s">
        <v>928</v>
      </c>
      <c r="H163" s="80" t="s">
        <v>1561</v>
      </c>
      <c r="I163" s="108">
        <v>9000</v>
      </c>
      <c r="J163" s="103" t="s">
        <v>1449</v>
      </c>
    </row>
    <row r="164" spans="2:10" ht="61.5" customHeight="1">
      <c r="B164" s="37">
        <v>156</v>
      </c>
      <c r="C164" s="81">
        <v>43355</v>
      </c>
      <c r="D164" s="99" t="s">
        <v>976</v>
      </c>
      <c r="E164" s="80" t="s">
        <v>1111</v>
      </c>
      <c r="F164" s="80" t="s">
        <v>1112</v>
      </c>
      <c r="G164" s="71" t="s">
        <v>244</v>
      </c>
      <c r="H164" s="80" t="s">
        <v>1114</v>
      </c>
      <c r="I164" s="108">
        <v>2652.9</v>
      </c>
      <c r="J164" s="103" t="s">
        <v>1449</v>
      </c>
    </row>
    <row r="165" spans="2:10" ht="61.5" customHeight="1">
      <c r="B165" s="37">
        <v>157</v>
      </c>
      <c r="C165" s="81">
        <v>43354</v>
      </c>
      <c r="D165" s="99" t="s">
        <v>976</v>
      </c>
      <c r="E165" s="80" t="s">
        <v>1030</v>
      </c>
      <c r="F165" s="80" t="s">
        <v>1056</v>
      </c>
      <c r="G165" s="71" t="s">
        <v>1460</v>
      </c>
      <c r="H165" s="80" t="s">
        <v>1058</v>
      </c>
      <c r="I165" s="108">
        <v>76.7</v>
      </c>
      <c r="J165" s="103" t="s">
        <v>1449</v>
      </c>
    </row>
    <row r="166" spans="2:10" ht="61.5" customHeight="1">
      <c r="B166" s="37">
        <v>158</v>
      </c>
      <c r="C166" s="81">
        <v>43356</v>
      </c>
      <c r="D166" s="99" t="s">
        <v>976</v>
      </c>
      <c r="E166" s="80" t="s">
        <v>1035</v>
      </c>
      <c r="F166" s="80" t="s">
        <v>19</v>
      </c>
      <c r="G166" s="71" t="s">
        <v>232</v>
      </c>
      <c r="H166" s="80" t="s">
        <v>1473</v>
      </c>
      <c r="I166" s="108">
        <v>688.2</v>
      </c>
      <c r="J166" s="103" t="s">
        <v>1449</v>
      </c>
    </row>
    <row r="167" spans="2:10" ht="61.5" customHeight="1">
      <c r="B167" s="37">
        <v>159</v>
      </c>
      <c r="C167" s="81">
        <v>43356</v>
      </c>
      <c r="D167" s="99" t="s">
        <v>976</v>
      </c>
      <c r="E167" s="80" t="s">
        <v>1030</v>
      </c>
      <c r="F167" s="80" t="s">
        <v>1059</v>
      </c>
      <c r="G167" s="71" t="s">
        <v>1510</v>
      </c>
      <c r="H167" s="80" t="s">
        <v>1061</v>
      </c>
      <c r="I167" s="108">
        <v>1400</v>
      </c>
      <c r="J167" s="103" t="s">
        <v>1449</v>
      </c>
    </row>
    <row r="168" spans="2:10" ht="61.5" customHeight="1">
      <c r="B168" s="37">
        <v>160</v>
      </c>
      <c r="C168" s="81">
        <v>43357</v>
      </c>
      <c r="D168" s="99" t="s">
        <v>976</v>
      </c>
      <c r="E168" s="80" t="s">
        <v>1398</v>
      </c>
      <c r="F168" s="80" t="s">
        <v>1478</v>
      </c>
      <c r="G168" s="71" t="s">
        <v>1479</v>
      </c>
      <c r="H168" s="80" t="s">
        <v>1480</v>
      </c>
      <c r="I168" s="108">
        <v>920.4</v>
      </c>
      <c r="J168" s="103" t="s">
        <v>1449</v>
      </c>
    </row>
    <row r="169" spans="2:10" ht="61.5" customHeight="1">
      <c r="B169" s="37">
        <v>161</v>
      </c>
      <c r="C169" s="81">
        <v>43355</v>
      </c>
      <c r="D169" s="99" t="s">
        <v>976</v>
      </c>
      <c r="E169" s="80" t="s">
        <v>1086</v>
      </c>
      <c r="F169" s="80" t="s">
        <v>1168</v>
      </c>
      <c r="G169" s="71" t="s">
        <v>1351</v>
      </c>
      <c r="H169" s="80" t="s">
        <v>1562</v>
      </c>
      <c r="I169" s="108">
        <v>590</v>
      </c>
      <c r="J169" s="103" t="s">
        <v>1449</v>
      </c>
    </row>
    <row r="170" spans="2:10" ht="61.5" customHeight="1">
      <c r="B170" s="37">
        <v>162</v>
      </c>
      <c r="C170" s="81">
        <v>43360</v>
      </c>
      <c r="D170" s="99" t="s">
        <v>976</v>
      </c>
      <c r="E170" s="80" t="s">
        <v>1030</v>
      </c>
      <c r="F170" s="80" t="s">
        <v>1151</v>
      </c>
      <c r="G170" s="71" t="s">
        <v>1253</v>
      </c>
      <c r="H170" s="80" t="s">
        <v>1544</v>
      </c>
      <c r="I170" s="108">
        <v>3000</v>
      </c>
      <c r="J170" s="103" t="s">
        <v>1449</v>
      </c>
    </row>
    <row r="171" spans="2:10" ht="61.5" customHeight="1">
      <c r="B171" s="37">
        <v>163</v>
      </c>
      <c r="C171" s="81">
        <v>43361</v>
      </c>
      <c r="D171" s="99" t="s">
        <v>976</v>
      </c>
      <c r="E171" s="80" t="s">
        <v>1452</v>
      </c>
      <c r="F171" s="80" t="s">
        <v>1161</v>
      </c>
      <c r="G171" s="71" t="s">
        <v>1268</v>
      </c>
      <c r="H171" s="80" t="s">
        <v>1563</v>
      </c>
      <c r="I171" s="108">
        <v>6000</v>
      </c>
      <c r="J171" s="103" t="s">
        <v>1449</v>
      </c>
    </row>
    <row r="172" spans="2:10" ht="61.5" customHeight="1">
      <c r="B172" s="37">
        <v>164</v>
      </c>
      <c r="C172" s="81">
        <v>43361</v>
      </c>
      <c r="D172" s="99" t="s">
        <v>976</v>
      </c>
      <c r="E172" s="80" t="s">
        <v>1452</v>
      </c>
      <c r="F172" s="80" t="s">
        <v>1564</v>
      </c>
      <c r="G172" s="71" t="s">
        <v>1269</v>
      </c>
      <c r="H172" s="80" t="s">
        <v>1565</v>
      </c>
      <c r="I172" s="108">
        <v>6000</v>
      </c>
      <c r="J172" s="103" t="s">
        <v>1449</v>
      </c>
    </row>
    <row r="173" spans="2:10" ht="61.5" customHeight="1">
      <c r="B173" s="37">
        <v>165</v>
      </c>
      <c r="C173" s="81">
        <v>43362</v>
      </c>
      <c r="D173" s="99" t="s">
        <v>976</v>
      </c>
      <c r="E173" s="80" t="s">
        <v>1086</v>
      </c>
      <c r="F173" s="80" t="s">
        <v>1087</v>
      </c>
      <c r="G173" s="71" t="s">
        <v>1503</v>
      </c>
      <c r="H173" s="80" t="s">
        <v>1536</v>
      </c>
      <c r="I173" s="108">
        <v>400</v>
      </c>
      <c r="J173" s="103" t="s">
        <v>1449</v>
      </c>
    </row>
    <row r="174" spans="2:10" ht="61.5" customHeight="1">
      <c r="B174" s="37">
        <v>166</v>
      </c>
      <c r="C174" s="81">
        <v>43361</v>
      </c>
      <c r="D174" s="99" t="s">
        <v>976</v>
      </c>
      <c r="E174" s="80" t="s">
        <v>1483</v>
      </c>
      <c r="F174" s="80" t="s">
        <v>1529</v>
      </c>
      <c r="G174" s="71" t="s">
        <v>1254</v>
      </c>
      <c r="H174" s="80" t="s">
        <v>1530</v>
      </c>
      <c r="I174" s="108">
        <v>6400</v>
      </c>
      <c r="J174" s="103" t="s">
        <v>1449</v>
      </c>
    </row>
    <row r="175" spans="2:10" ht="61.5" customHeight="1">
      <c r="B175" s="37">
        <v>167</v>
      </c>
      <c r="C175" s="81">
        <v>43356</v>
      </c>
      <c r="D175" s="99" t="s">
        <v>976</v>
      </c>
      <c r="E175" s="80" t="s">
        <v>1466</v>
      </c>
      <c r="F175" s="105" t="s">
        <v>598</v>
      </c>
      <c r="G175" s="71" t="s">
        <v>1256</v>
      </c>
      <c r="H175" s="80" t="s">
        <v>1566</v>
      </c>
      <c r="I175" s="108">
        <v>6620</v>
      </c>
      <c r="J175" s="103" t="s">
        <v>1449</v>
      </c>
    </row>
    <row r="176" spans="2:10" ht="61.5" customHeight="1">
      <c r="B176" s="37">
        <v>168</v>
      </c>
      <c r="C176" s="81">
        <v>43363</v>
      </c>
      <c r="D176" s="99" t="s">
        <v>976</v>
      </c>
      <c r="E176" s="80" t="s">
        <v>1493</v>
      </c>
      <c r="F176" s="80" t="s">
        <v>1494</v>
      </c>
      <c r="G176" s="71" t="s">
        <v>934</v>
      </c>
      <c r="H176" s="80" t="s">
        <v>1567</v>
      </c>
      <c r="I176" s="108">
        <v>10000</v>
      </c>
      <c r="J176" s="103" t="s">
        <v>1449</v>
      </c>
    </row>
    <row r="177" spans="2:10" ht="61.5" customHeight="1">
      <c r="B177" s="37">
        <v>169</v>
      </c>
      <c r="C177" s="81">
        <v>43363</v>
      </c>
      <c r="D177" s="99" t="s">
        <v>976</v>
      </c>
      <c r="E177" s="80" t="s">
        <v>1049</v>
      </c>
      <c r="F177" s="80" t="s">
        <v>35</v>
      </c>
      <c r="G177" s="71" t="s">
        <v>278</v>
      </c>
      <c r="H177" s="80" t="s">
        <v>1051</v>
      </c>
      <c r="I177" s="108">
        <v>236</v>
      </c>
      <c r="J177" s="103" t="s">
        <v>1449</v>
      </c>
    </row>
    <row r="178" spans="2:10" ht="61.5" customHeight="1">
      <c r="B178" s="37">
        <v>170</v>
      </c>
      <c r="C178" s="81">
        <v>43363</v>
      </c>
      <c r="D178" s="99" t="s">
        <v>976</v>
      </c>
      <c r="E178" s="80" t="s">
        <v>1049</v>
      </c>
      <c r="F178" s="80" t="s">
        <v>35</v>
      </c>
      <c r="G178" s="71" t="s">
        <v>278</v>
      </c>
      <c r="H178" s="80" t="s">
        <v>1051</v>
      </c>
      <c r="I178" s="108">
        <v>236</v>
      </c>
      <c r="J178" s="103" t="s">
        <v>1449</v>
      </c>
    </row>
    <row r="179" spans="2:10" ht="61.5" customHeight="1">
      <c r="B179" s="37">
        <v>171</v>
      </c>
      <c r="C179" s="81">
        <v>43362</v>
      </c>
      <c r="D179" s="99" t="s">
        <v>976</v>
      </c>
      <c r="E179" s="80" t="s">
        <v>1466</v>
      </c>
      <c r="F179" s="71" t="s">
        <v>1095</v>
      </c>
      <c r="G179" s="71" t="s">
        <v>1261</v>
      </c>
      <c r="H179" s="71" t="s">
        <v>1568</v>
      </c>
      <c r="I179" s="108">
        <v>10856</v>
      </c>
      <c r="J179" s="103" t="s">
        <v>1449</v>
      </c>
    </row>
    <row r="180" spans="2:10" ht="61.5" customHeight="1">
      <c r="B180" s="37">
        <v>172</v>
      </c>
      <c r="C180" s="81">
        <v>43367</v>
      </c>
      <c r="D180" s="99" t="s">
        <v>976</v>
      </c>
      <c r="E180" s="80" t="s">
        <v>1030</v>
      </c>
      <c r="F180" s="71" t="s">
        <v>562</v>
      </c>
      <c r="G180" s="71" t="s">
        <v>896</v>
      </c>
      <c r="H180" s="71" t="s">
        <v>1125</v>
      </c>
      <c r="I180" s="108">
        <v>1382.5</v>
      </c>
      <c r="J180" s="103" t="s">
        <v>1449</v>
      </c>
    </row>
    <row r="181" spans="2:10" ht="61.5" customHeight="1">
      <c r="B181" s="37">
        <v>173</v>
      </c>
      <c r="C181" s="81">
        <v>43367</v>
      </c>
      <c r="D181" s="99" t="s">
        <v>976</v>
      </c>
      <c r="E181" s="80" t="s">
        <v>1030</v>
      </c>
      <c r="F181" s="80" t="s">
        <v>562</v>
      </c>
      <c r="G181" s="71" t="s">
        <v>1523</v>
      </c>
      <c r="H181" s="71" t="s">
        <v>1123</v>
      </c>
      <c r="I181" s="108">
        <v>533</v>
      </c>
      <c r="J181" s="103" t="s">
        <v>1449</v>
      </c>
    </row>
    <row r="182" spans="2:10" ht="61.5" customHeight="1">
      <c r="B182" s="37">
        <v>174</v>
      </c>
      <c r="C182" s="81">
        <v>43368</v>
      </c>
      <c r="D182" s="99" t="s">
        <v>976</v>
      </c>
      <c r="E182" s="80" t="s">
        <v>1086</v>
      </c>
      <c r="F182" s="80" t="s">
        <v>1087</v>
      </c>
      <c r="G182" s="71" t="s">
        <v>1503</v>
      </c>
      <c r="H182" s="80" t="s">
        <v>1536</v>
      </c>
      <c r="I182" s="108">
        <v>400</v>
      </c>
      <c r="J182" s="103" t="s">
        <v>1449</v>
      </c>
    </row>
    <row r="183" spans="2:10" ht="61.5" customHeight="1">
      <c r="B183" s="37">
        <v>175</v>
      </c>
      <c r="C183" s="81">
        <v>43362</v>
      </c>
      <c r="D183" s="99" t="s">
        <v>976</v>
      </c>
      <c r="E183" s="80" t="s">
        <v>1452</v>
      </c>
      <c r="F183" s="80" t="s">
        <v>1541</v>
      </c>
      <c r="G183" s="71" t="s">
        <v>1542</v>
      </c>
      <c r="H183" s="80" t="s">
        <v>1569</v>
      </c>
      <c r="I183" s="108">
        <v>1657.5</v>
      </c>
      <c r="J183" s="103" t="s">
        <v>1449</v>
      </c>
    </row>
    <row r="184" spans="2:10" ht="61.5" customHeight="1">
      <c r="B184" s="37">
        <v>176</v>
      </c>
      <c r="C184" s="81">
        <v>43367</v>
      </c>
      <c r="D184" s="99" t="s">
        <v>976</v>
      </c>
      <c r="E184" s="80" t="s">
        <v>1052</v>
      </c>
      <c r="F184" s="80" t="s">
        <v>1505</v>
      </c>
      <c r="G184" s="71" t="s">
        <v>945</v>
      </c>
      <c r="H184" s="80" t="s">
        <v>1506</v>
      </c>
      <c r="I184" s="108">
        <v>4000</v>
      </c>
      <c r="J184" s="103" t="s">
        <v>1449</v>
      </c>
    </row>
    <row r="185" spans="2:10" ht="61.5" customHeight="1">
      <c r="B185" s="37">
        <v>177</v>
      </c>
      <c r="C185" s="81">
        <v>43370</v>
      </c>
      <c r="D185" s="99" t="s">
        <v>976</v>
      </c>
      <c r="E185" s="80" t="s">
        <v>1086</v>
      </c>
      <c r="F185" s="80" t="s">
        <v>1570</v>
      </c>
      <c r="G185" s="71" t="s">
        <v>1350</v>
      </c>
      <c r="H185" s="80" t="s">
        <v>1571</v>
      </c>
      <c r="I185" s="108">
        <v>6000</v>
      </c>
      <c r="J185" s="103" t="s">
        <v>1449</v>
      </c>
    </row>
    <row r="186" spans="2:10" ht="61.5" customHeight="1">
      <c r="B186" s="37">
        <v>178</v>
      </c>
      <c r="C186" s="112">
        <v>43339</v>
      </c>
      <c r="D186" s="99" t="s">
        <v>976</v>
      </c>
      <c r="E186" s="80" t="s">
        <v>1046</v>
      </c>
      <c r="F186" s="113" t="s">
        <v>319</v>
      </c>
      <c r="G186" s="71" t="s">
        <v>1349</v>
      </c>
      <c r="H186" s="113" t="s">
        <v>1071</v>
      </c>
      <c r="I186" s="108">
        <v>2500</v>
      </c>
      <c r="J186" s="103" t="s">
        <v>1449</v>
      </c>
    </row>
    <row r="187" spans="2:10" ht="61.5" customHeight="1">
      <c r="B187" s="37">
        <v>179</v>
      </c>
      <c r="C187" s="81">
        <v>43371</v>
      </c>
      <c r="D187" s="99" t="s">
        <v>976</v>
      </c>
      <c r="E187" s="80" t="s">
        <v>1545</v>
      </c>
      <c r="F187" s="80" t="s">
        <v>1546</v>
      </c>
      <c r="G187" s="71" t="s">
        <v>1259</v>
      </c>
      <c r="H187" s="80" t="s">
        <v>1547</v>
      </c>
      <c r="I187" s="108">
        <v>9600</v>
      </c>
      <c r="J187" s="103" t="s">
        <v>1449</v>
      </c>
    </row>
    <row r="188" spans="2:10" ht="61.5" customHeight="1">
      <c r="B188" s="37">
        <v>180</v>
      </c>
      <c r="C188" s="81">
        <v>43370</v>
      </c>
      <c r="D188" s="99" t="s">
        <v>976</v>
      </c>
      <c r="E188" s="80" t="s">
        <v>1052</v>
      </c>
      <c r="F188" s="80" t="s">
        <v>1105</v>
      </c>
      <c r="G188" s="71" t="s">
        <v>286</v>
      </c>
      <c r="H188" s="113" t="s">
        <v>1107</v>
      </c>
      <c r="I188" s="108">
        <v>2000</v>
      </c>
      <c r="J188" s="103" t="s">
        <v>1449</v>
      </c>
    </row>
    <row r="189" spans="2:10" ht="61.5" customHeight="1">
      <c r="B189" s="37">
        <v>181</v>
      </c>
      <c r="C189" s="81">
        <v>43361</v>
      </c>
      <c r="D189" s="99" t="s">
        <v>976</v>
      </c>
      <c r="E189" s="80" t="s">
        <v>1572</v>
      </c>
      <c r="F189" s="80" t="s">
        <v>1157</v>
      </c>
      <c r="G189" s="71" t="s">
        <v>1262</v>
      </c>
      <c r="H189" s="80" t="s">
        <v>1573</v>
      </c>
      <c r="I189" s="108">
        <v>1020</v>
      </c>
      <c r="J189" s="103" t="s">
        <v>1449</v>
      </c>
    </row>
    <row r="190" spans="2:10" ht="61.5" customHeight="1">
      <c r="B190" s="37">
        <v>182</v>
      </c>
      <c r="C190" s="81">
        <v>43363</v>
      </c>
      <c r="D190" s="99" t="s">
        <v>976</v>
      </c>
      <c r="E190" s="80" t="s">
        <v>1019</v>
      </c>
      <c r="F190" s="80" t="s">
        <v>1160</v>
      </c>
      <c r="G190" s="71" t="s">
        <v>1267</v>
      </c>
      <c r="H190" s="80" t="s">
        <v>1574</v>
      </c>
      <c r="I190" s="108">
        <v>4956</v>
      </c>
      <c r="J190" s="103" t="s">
        <v>1449</v>
      </c>
    </row>
    <row r="191" spans="2:10" ht="61.5" customHeight="1">
      <c r="B191" s="37">
        <v>183</v>
      </c>
      <c r="C191" s="81">
        <v>43294</v>
      </c>
      <c r="D191" s="99" t="s">
        <v>976</v>
      </c>
      <c r="E191" s="80" t="s">
        <v>1454</v>
      </c>
      <c r="F191" s="80" t="s">
        <v>1455</v>
      </c>
      <c r="G191" s="71" t="s">
        <v>1456</v>
      </c>
      <c r="H191" s="80" t="s">
        <v>1457</v>
      </c>
      <c r="I191" s="108">
        <v>7220</v>
      </c>
      <c r="J191" s="103" t="s">
        <v>1449</v>
      </c>
    </row>
    <row r="192" spans="2:10" ht="73.5" customHeight="1">
      <c r="B192" s="37">
        <v>184</v>
      </c>
      <c r="C192" s="81">
        <v>43369</v>
      </c>
      <c r="D192" s="99" t="s">
        <v>976</v>
      </c>
      <c r="E192" s="80" t="s">
        <v>1575</v>
      </c>
      <c r="F192" s="80" t="s">
        <v>1177</v>
      </c>
      <c r="G192" s="71" t="s">
        <v>1365</v>
      </c>
      <c r="H192" s="80" t="s">
        <v>1576</v>
      </c>
      <c r="I192" s="108">
        <v>1575</v>
      </c>
      <c r="J192" s="103" t="s">
        <v>1449</v>
      </c>
    </row>
    <row r="193" spans="2:10" ht="61.5" customHeight="1">
      <c r="B193" s="37">
        <v>185</v>
      </c>
      <c r="C193" s="81">
        <v>43369</v>
      </c>
      <c r="D193" s="99" t="s">
        <v>976</v>
      </c>
      <c r="E193" s="80" t="s">
        <v>1496</v>
      </c>
      <c r="F193" s="80" t="s">
        <v>14</v>
      </c>
      <c r="G193" s="71" t="s">
        <v>907</v>
      </c>
      <c r="H193" s="80" t="s">
        <v>1467</v>
      </c>
      <c r="I193" s="108">
        <v>720</v>
      </c>
      <c r="J193" s="103" t="s">
        <v>1449</v>
      </c>
    </row>
    <row r="194" spans="2:10" ht="69" customHeight="1">
      <c r="B194" s="37">
        <v>186</v>
      </c>
      <c r="C194" s="81">
        <v>43369</v>
      </c>
      <c r="D194" s="99" t="s">
        <v>976</v>
      </c>
      <c r="E194" s="80" t="s">
        <v>1019</v>
      </c>
      <c r="F194" s="71" t="s">
        <v>1539</v>
      </c>
      <c r="G194" s="71" t="s">
        <v>1245</v>
      </c>
      <c r="H194" s="80" t="s">
        <v>1540</v>
      </c>
      <c r="I194" s="108">
        <v>2700</v>
      </c>
      <c r="J194" s="103" t="s">
        <v>1449</v>
      </c>
    </row>
    <row r="195" spans="2:10" ht="61.5" customHeight="1">
      <c r="B195" s="37">
        <v>187</v>
      </c>
      <c r="C195" s="81">
        <v>43370</v>
      </c>
      <c r="D195" s="99" t="s">
        <v>976</v>
      </c>
      <c r="E195" s="80" t="s">
        <v>1027</v>
      </c>
      <c r="F195" s="80" t="s">
        <v>1173</v>
      </c>
      <c r="G195" s="71" t="s">
        <v>1361</v>
      </c>
      <c r="H195" s="80" t="s">
        <v>1577</v>
      </c>
      <c r="I195" s="108">
        <v>613.6</v>
      </c>
      <c r="J195" s="103" t="s">
        <v>1449</v>
      </c>
    </row>
  </sheetData>
  <sheetProtection/>
  <mergeCells count="11">
    <mergeCell ref="I7:I8"/>
    <mergeCell ref="J7:J8"/>
    <mergeCell ref="B3:J3"/>
    <mergeCell ref="D5:H5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H18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7.421875" style="0" customWidth="1"/>
    <col min="2" max="2" width="9.140625" style="0" customWidth="1"/>
    <col min="3" max="3" width="16.7109375" style="0" customWidth="1"/>
    <col min="4" max="4" width="29.421875" style="0" customWidth="1"/>
    <col min="7" max="7" width="26.57421875" style="0" customWidth="1"/>
    <col min="8" max="8" width="30.00390625" style="0" customWidth="1"/>
  </cols>
  <sheetData>
    <row r="2" spans="2:8" ht="12.75">
      <c r="B2" s="6"/>
      <c r="C2" s="1"/>
      <c r="D2" s="1"/>
      <c r="E2" s="1"/>
      <c r="F2" s="1"/>
      <c r="G2" s="1"/>
      <c r="H2" s="114" t="s">
        <v>948</v>
      </c>
    </row>
    <row r="3" spans="2:8" ht="15.75">
      <c r="B3" s="196" t="s">
        <v>949</v>
      </c>
      <c r="C3" s="196"/>
      <c r="D3" s="196"/>
      <c r="E3" s="196"/>
      <c r="F3" s="196"/>
      <c r="G3" s="196"/>
      <c r="H3" s="196"/>
    </row>
    <row r="4" spans="2:8" ht="12.75">
      <c r="B4" s="6"/>
      <c r="C4" s="1"/>
      <c r="D4" s="1"/>
      <c r="E4" s="1"/>
      <c r="F4" s="1"/>
      <c r="G4" s="1"/>
      <c r="H4" s="1"/>
    </row>
    <row r="5" spans="2:8" ht="25.5">
      <c r="B5" s="2" t="s">
        <v>1</v>
      </c>
      <c r="C5" s="193" t="s">
        <v>10</v>
      </c>
      <c r="D5" s="193"/>
      <c r="E5" s="193"/>
      <c r="F5" s="1"/>
      <c r="G5" s="3" t="s">
        <v>2</v>
      </c>
      <c r="H5" s="59" t="s">
        <v>1578</v>
      </c>
    </row>
    <row r="6" spans="2:8" ht="12.75">
      <c r="B6" s="6"/>
      <c r="C6" s="1"/>
      <c r="D6" s="1"/>
      <c r="E6" s="1"/>
      <c r="F6" s="1"/>
      <c r="G6" s="1"/>
      <c r="H6" s="1"/>
    </row>
    <row r="7" spans="2:8" ht="63.75">
      <c r="B7" s="5" t="s">
        <v>0</v>
      </c>
      <c r="C7" s="60" t="s">
        <v>951</v>
      </c>
      <c r="D7" s="13" t="s">
        <v>952</v>
      </c>
      <c r="E7" s="13" t="s">
        <v>4</v>
      </c>
      <c r="F7" s="13" t="s">
        <v>3</v>
      </c>
      <c r="G7" s="60" t="s">
        <v>953</v>
      </c>
      <c r="H7" s="60" t="s">
        <v>954</v>
      </c>
    </row>
    <row r="8" spans="2:8" ht="66.75" customHeight="1">
      <c r="B8" s="37">
        <v>1</v>
      </c>
      <c r="C8" s="80" t="s">
        <v>1579</v>
      </c>
      <c r="D8" s="80" t="s">
        <v>1513</v>
      </c>
      <c r="E8" s="80">
        <v>20553591644</v>
      </c>
      <c r="F8" s="80" t="s">
        <v>320</v>
      </c>
      <c r="G8" s="108">
        <v>29500</v>
      </c>
      <c r="H8" s="115">
        <v>135.46</v>
      </c>
    </row>
    <row r="9" spans="2:8" ht="53.25" customHeight="1">
      <c r="B9" s="37">
        <v>2</v>
      </c>
      <c r="C9" s="80" t="s">
        <v>1580</v>
      </c>
      <c r="D9" s="80" t="s">
        <v>1577</v>
      </c>
      <c r="E9" s="80">
        <v>20545062284</v>
      </c>
      <c r="F9" s="80" t="s">
        <v>1173</v>
      </c>
      <c r="G9" s="108">
        <v>613.6</v>
      </c>
      <c r="H9" s="116">
        <v>0.19</v>
      </c>
    </row>
    <row r="10" spans="2:8" ht="36" customHeight="1">
      <c r="B10" s="37">
        <v>3</v>
      </c>
      <c r="C10" s="80" t="s">
        <v>1581</v>
      </c>
      <c r="D10" s="117" t="s">
        <v>1374</v>
      </c>
      <c r="E10" s="117">
        <v>20528156810</v>
      </c>
      <c r="F10" s="117" t="s">
        <v>1377</v>
      </c>
      <c r="G10" s="118">
        <v>17.94</v>
      </c>
      <c r="H10" s="119">
        <v>1.79</v>
      </c>
    </row>
    <row r="11" spans="2:8" ht="21.75" customHeight="1">
      <c r="B11" s="37">
        <v>4</v>
      </c>
      <c r="C11" s="80" t="s">
        <v>1581</v>
      </c>
      <c r="D11" s="117" t="s">
        <v>1582</v>
      </c>
      <c r="E11" s="117">
        <v>10442802667</v>
      </c>
      <c r="F11" s="117" t="s">
        <v>162</v>
      </c>
      <c r="G11" s="118">
        <v>48.14</v>
      </c>
      <c r="H11" s="119">
        <v>2.41</v>
      </c>
    </row>
    <row r="12" spans="2:8" ht="36">
      <c r="B12" s="37">
        <v>5</v>
      </c>
      <c r="C12" s="80" t="s">
        <v>1583</v>
      </c>
      <c r="D12" s="71" t="s">
        <v>1413</v>
      </c>
      <c r="E12" s="71">
        <v>20392531786</v>
      </c>
      <c r="F12" s="71" t="s">
        <v>1385</v>
      </c>
      <c r="G12" s="102">
        <v>1600.29</v>
      </c>
      <c r="H12" s="119">
        <v>160.03</v>
      </c>
    </row>
    <row r="13" spans="2:8" ht="36">
      <c r="B13" s="37">
        <v>6</v>
      </c>
      <c r="C13" s="80" t="s">
        <v>1584</v>
      </c>
      <c r="D13" s="71" t="s">
        <v>1414</v>
      </c>
      <c r="E13" s="71">
        <v>20600697731</v>
      </c>
      <c r="F13" s="71" t="s">
        <v>406</v>
      </c>
      <c r="G13" s="102">
        <v>53.1</v>
      </c>
      <c r="H13" s="119">
        <v>5.31</v>
      </c>
    </row>
    <row r="14" spans="2:8" ht="24">
      <c r="B14" s="37">
        <v>7</v>
      </c>
      <c r="C14" s="80" t="s">
        <v>1585</v>
      </c>
      <c r="D14" s="71" t="s">
        <v>1426</v>
      </c>
      <c r="E14" s="71">
        <v>20566092701</v>
      </c>
      <c r="F14" s="71" t="s">
        <v>411</v>
      </c>
      <c r="G14" s="102">
        <v>303.18</v>
      </c>
      <c r="H14" s="119">
        <v>30.32</v>
      </c>
    </row>
    <row r="15" spans="2:8" ht="36">
      <c r="B15" s="37">
        <v>8</v>
      </c>
      <c r="C15" s="80" t="s">
        <v>1586</v>
      </c>
      <c r="D15" s="71" t="s">
        <v>1437</v>
      </c>
      <c r="E15" s="71">
        <v>20472687531</v>
      </c>
      <c r="F15" s="71" t="s">
        <v>1142</v>
      </c>
      <c r="G15" s="102">
        <v>1048</v>
      </c>
      <c r="H15" s="120">
        <v>0.15</v>
      </c>
    </row>
    <row r="16" spans="2:8" ht="24">
      <c r="B16" s="37">
        <v>9</v>
      </c>
      <c r="C16" s="80" t="s">
        <v>1587</v>
      </c>
      <c r="D16" s="71" t="s">
        <v>1440</v>
      </c>
      <c r="E16" s="71">
        <v>20256498422</v>
      </c>
      <c r="F16" s="71" t="s">
        <v>1141</v>
      </c>
      <c r="G16" s="102">
        <v>14160</v>
      </c>
      <c r="H16" s="120" t="s">
        <v>1588</v>
      </c>
    </row>
    <row r="17" spans="2:8" ht="36">
      <c r="B17" s="37">
        <v>10</v>
      </c>
      <c r="C17" s="80" t="s">
        <v>1589</v>
      </c>
      <c r="D17" s="71" t="s">
        <v>1442</v>
      </c>
      <c r="E17" s="71">
        <v>20392531786</v>
      </c>
      <c r="F17" s="71" t="s">
        <v>1385</v>
      </c>
      <c r="G17" s="102">
        <f>24657+798.8</f>
        <v>25455.8</v>
      </c>
      <c r="H17" s="120" t="s">
        <v>1590</v>
      </c>
    </row>
    <row r="18" spans="2:8" ht="12.75">
      <c r="B18" s="6"/>
      <c r="C18" s="1"/>
      <c r="D18" s="1"/>
      <c r="E18" s="1"/>
      <c r="F18" s="1"/>
      <c r="G18" s="1"/>
      <c r="H18" s="1"/>
    </row>
  </sheetData>
  <sheetProtection/>
  <mergeCells count="2">
    <mergeCell ref="B3:H3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2018-04-18T15:53:10Z</cp:lastPrinted>
  <dcterms:created xsi:type="dcterms:W3CDTF">2013-03-02T00:49:18Z</dcterms:created>
  <dcterms:modified xsi:type="dcterms:W3CDTF">2020-04-30T21:26:49Z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