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activeTab="0"/>
  </bookViews>
  <sheets>
    <sheet name="F4" sheetId="1" r:id="rId1"/>
    <sheet name="F18" sheetId="2" state="hidden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Gomez Gallardo, Cesar</author>
  </authors>
  <commentList>
    <comment ref="D12" authorId="0">
      <text>
        <r>
          <rPr>
            <b/>
            <sz val="9"/>
            <rFont val="Tahoma"/>
            <family val="2"/>
          </rPr>
          <t>Gomez Gallardo, Cesar:</t>
        </r>
        <r>
          <rPr>
            <sz val="9"/>
            <rFont val="Tahoma"/>
            <family val="2"/>
          </rPr>
          <t xml:space="preserve">
Contrato adicional  al G.L.014.2016</t>
        </r>
      </text>
    </comment>
  </commentList>
</comments>
</file>

<file path=xl/sharedStrings.xml><?xml version="1.0" encoding="utf-8"?>
<sst xmlns="http://schemas.openxmlformats.org/spreadsheetml/2006/main" count="77" uniqueCount="68">
  <si>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</si>
  <si>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</si>
  <si>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</si>
  <si>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</si>
  <si>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</si>
  <si>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</si>
  <si>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</si>
  <si>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</si>
  <si>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</si>
  <si>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</si>
  <si>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</si>
  <si>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</si>
  <si>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</si>
  <si>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</si>
  <si>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</si>
  <si>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 xml:space="preserve">Servicio de Vigilancia de Estaciones Radio Ayudas que se Ubican fuera del AIVA </t>
  </si>
  <si>
    <t>8</t>
  </si>
  <si>
    <t>SERMANSA SAC</t>
  </si>
  <si>
    <t xml:space="preserve">Servicio de Limpieza Integral del Arepuerto </t>
  </si>
  <si>
    <t>33</t>
  </si>
  <si>
    <t>CONSORCIO MORGAN DEL ORIENTE</t>
  </si>
  <si>
    <t>Servicio de Seguridad y Vigilancia  del Terminal Aereo.</t>
  </si>
  <si>
    <t>ELITE CORPORATION SRL</t>
  </si>
  <si>
    <t>Servicio de Informes y Perifoneo</t>
  </si>
  <si>
    <t>6</t>
  </si>
  <si>
    <t>WORLD SECURITY AND SERVICES SAC</t>
  </si>
  <si>
    <t>Servicio de  Recaudacion TUUA</t>
  </si>
  <si>
    <t>3</t>
  </si>
  <si>
    <t xml:space="preserve">TRANS FELIPE J HUANCA ALVITEZ </t>
  </si>
  <si>
    <t>Transporte de Personal de CORPAC</t>
  </si>
  <si>
    <t>4</t>
  </si>
  <si>
    <t>CONTROL RAPAZ SAC</t>
  </si>
  <si>
    <t xml:space="preserve">Servicio de Hostigamiento de Aves </t>
  </si>
  <si>
    <t>5</t>
  </si>
  <si>
    <t>ODERLY SAC</t>
  </si>
  <si>
    <t xml:space="preserve">Mantenimiento de Fajas Transportadoras de Equipaje </t>
  </si>
  <si>
    <t>CONSORCIO MEDICAL NETWORK</t>
  </si>
  <si>
    <t xml:space="preserve">Servicio de  Urgencias Medicas para el Aeropuerto de Cusco. </t>
  </si>
  <si>
    <t>RODOLFO ADRIAN PEZO GARCIA</t>
  </si>
  <si>
    <t>NOTA; EL CONTRATO DE SERVICIO DE SEGURIDAD Y VIGILANCIA DEL TERMINAL AEREO  ES A SUMA ALZADA A NIVEL NACIONAL.</t>
  </si>
  <si>
    <t>Servicio de Profesionales no personales - Asesoria Legal Externo</t>
  </si>
  <si>
    <t>ESTUDIO JURIDICO ALATRISTA &amp; ASOCIADOS S.R.L.</t>
  </si>
  <si>
    <t>Servicios de Oficial de Control de fauna para el aeropuerto de Cusco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</si>
  <si>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</si>
  <si>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</si>
  <si>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</si>
  <si>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</si>
  <si>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</si>
  <si>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</si>
  <si>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</si>
  <si>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</si>
  <si>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</si>
  <si>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</si>
  <si>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</si>
  <si>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</si>
  <si>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t>Flavio Aroña Cabrera</t>
  </si>
  <si>
    <t>Bombero de Aeródromo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</si>
  <si>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</si>
  <si>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</si>
  <si>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</si>
  <si>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60</t>
  </si>
  <si>
    <t>10</t>
  </si>
  <si>
    <t>THYSSENKRUPP 
ELEVADORES SAC.</t>
  </si>
  <si>
    <t>Servicio de mantenimiento de puente de embarque</t>
  </si>
  <si>
    <t>TECHNICAL AIRPORT
 GROUP SAC.</t>
  </si>
  <si>
    <t>Servicio de mantenimiento de equipos de seguridad sede Cusco 2017</t>
  </si>
  <si>
    <t>I TRIMESTRE</t>
  </si>
  <si>
    <t>I TRIMESTRE 2018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</si>
</sst>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63">
      <alignment/>
      <protection/>
    </xf>
    <xf numFmtId="0" fontId="3" fillId="33" borderId="0" xfId="63" applyFont="1" applyFill="1" applyAlignment="1">
      <alignment horizontal="right"/>
      <protection/>
    </xf>
    <xf numFmtId="0" fontId="4" fillId="0" borderId="0" xfId="63" applyFont="1" applyAlignment="1">
      <alignment/>
      <protection/>
    </xf>
    <xf numFmtId="0" fontId="6" fillId="0" borderId="0" xfId="63" applyFont="1" applyAlignment="1">
      <alignment/>
      <protection/>
    </xf>
    <xf numFmtId="0" fontId="2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3" borderId="0" xfId="63" applyFont="1" applyFill="1" applyBorder="1" applyAlignment="1">
      <alignment/>
      <protection/>
    </xf>
    <xf numFmtId="0" fontId="3" fillId="34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/>
      <protection/>
    </xf>
    <xf numFmtId="49" fontId="3" fillId="0" borderId="12" xfId="63" applyNumberFormat="1" applyFont="1" applyFill="1" applyBorder="1" applyAlignment="1">
      <alignment horizontal="left" vertical="center"/>
      <protection/>
    </xf>
    <xf numFmtId="4" fontId="2" fillId="0" borderId="12" xfId="63" applyNumberFormat="1" applyFont="1" applyFill="1" applyBorder="1" applyAlignment="1">
      <alignment horizontal="right" vertical="center" wrapText="1"/>
      <protection/>
    </xf>
    <xf numFmtId="49" fontId="2" fillId="0" borderId="13" xfId="63" applyNumberFormat="1" applyFont="1" applyFill="1" applyBorder="1" applyAlignment="1">
      <alignment horizontal="center" vertical="center" wrapText="1"/>
      <protection/>
    </xf>
    <xf numFmtId="4" fontId="2" fillId="0" borderId="13" xfId="63" applyNumberFormat="1" applyFont="1" applyFill="1" applyBorder="1" applyAlignment="1">
      <alignment horizontal="right" vertical="center" wrapText="1"/>
      <protection/>
    </xf>
    <xf numFmtId="49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2" xfId="63" applyFont="1" applyBorder="1" applyAlignment="1">
      <alignment horizontal="left" vertical="center" wrapText="1"/>
      <protection/>
    </xf>
    <xf numFmtId="49" fontId="2" fillId="0" borderId="12" xfId="63" applyNumberFormat="1" applyFont="1" applyFill="1" applyBorder="1" applyAlignment="1">
      <alignment horizontal="center" vertical="center" wrapText="1"/>
      <protection/>
    </xf>
    <xf numFmtId="0" fontId="8" fillId="0" borderId="0" xfId="63" applyFont="1">
      <alignment/>
      <protection/>
    </xf>
    <xf numFmtId="0" fontId="2" fillId="33" borderId="11" xfId="63" applyFont="1" applyFill="1" applyBorder="1" applyAlignment="1">
      <alignment horizontal="center" vertical="center" wrapText="1"/>
      <protection/>
    </xf>
    <xf numFmtId="4" fontId="2" fillId="33" borderId="11" xfId="63" applyNumberFormat="1" applyFont="1" applyFill="1" applyBorder="1" applyAlignment="1">
      <alignment horizontal="right" vertical="center" wrapText="1"/>
      <protection/>
    </xf>
    <xf numFmtId="0" fontId="9" fillId="0" borderId="0" xfId="63" applyFont="1" applyBorder="1">
      <alignment/>
      <protection/>
    </xf>
    <xf numFmtId="0" fontId="3" fillId="0" borderId="0" xfId="63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/>
      <protection/>
    </xf>
    <xf numFmtId="0" fontId="2" fillId="0" borderId="0" xfId="63" applyBorder="1">
      <alignment/>
      <protection/>
    </xf>
    <xf numFmtId="0" fontId="2" fillId="0" borderId="0" xfId="63" applyFont="1" applyBorder="1" applyAlignment="1">
      <alignment vertical="center"/>
      <protection/>
    </xf>
    <xf numFmtId="49" fontId="2" fillId="33" borderId="12" xfId="63" applyNumberFormat="1" applyFont="1" applyFill="1" applyBorder="1" applyAlignment="1">
      <alignment horizontal="center" vertical="center" wrapText="1"/>
      <protection/>
    </xf>
    <xf numFmtId="49" fontId="2" fillId="33" borderId="13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4" fontId="2" fillId="0" borderId="12" xfId="63" applyNumberFormat="1" applyFont="1" applyBorder="1" applyAlignment="1">
      <alignment vertical="center"/>
      <protection/>
    </xf>
    <xf numFmtId="17" fontId="3" fillId="33" borderId="12" xfId="63" applyNumberFormat="1" applyFont="1" applyFill="1" applyBorder="1" applyAlignment="1">
      <alignment horizontal="center" vertical="center"/>
      <protection/>
    </xf>
    <xf numFmtId="0" fontId="3" fillId="33" borderId="0" xfId="66" applyFont="1" applyFill="1" applyAlignment="1">
      <alignment horizontal="right"/>
      <protection/>
    </xf>
    <xf numFmtId="0" fontId="5" fillId="0" borderId="0" xfId="63" applyFont="1" applyAlignment="1">
      <alignment/>
      <protection/>
    </xf>
    <xf numFmtId="0" fontId="3" fillId="33" borderId="0" xfId="63" applyFont="1" applyFill="1" applyBorder="1" applyAlignment="1">
      <alignment vertical="center"/>
      <protection/>
    </xf>
    <xf numFmtId="0" fontId="2" fillId="33" borderId="0" xfId="63" applyFill="1">
      <alignment/>
      <protection/>
    </xf>
    <xf numFmtId="0" fontId="3" fillId="33" borderId="15" xfId="63" applyFont="1" applyFill="1" applyBorder="1" applyAlignment="1">
      <alignment vertical="center"/>
      <protection/>
    </xf>
    <xf numFmtId="14" fontId="11" fillId="34" borderId="12" xfId="63" applyNumberFormat="1" applyFont="1" applyFill="1" applyBorder="1" applyAlignment="1">
      <alignment horizontal="center" vertical="center"/>
      <protection/>
    </xf>
    <xf numFmtId="0" fontId="8" fillId="0" borderId="12" xfId="70" applyFont="1" applyFill="1" applyBorder="1">
      <alignment/>
      <protection/>
    </xf>
    <xf numFmtId="164" fontId="12" fillId="0" borderId="12" xfId="58" applyFont="1" applyFill="1" applyBorder="1" applyAlignment="1">
      <alignment horizontal="center"/>
    </xf>
    <xf numFmtId="14" fontId="8" fillId="0" borderId="12" xfId="63" applyNumberFormat="1" applyFont="1" applyFill="1" applyBorder="1" applyAlignment="1" quotePrefix="1">
      <alignment horizontal="center"/>
      <protection/>
    </xf>
    <xf numFmtId="0" fontId="12" fillId="0" borderId="12" xfId="70" applyFont="1" applyFill="1" applyBorder="1">
      <alignment/>
      <protection/>
    </xf>
    <xf numFmtId="0" fontId="13" fillId="0" borderId="0" xfId="63" applyFont="1">
      <alignment/>
      <protection/>
    </xf>
    <xf numFmtId="0" fontId="14" fillId="0" borderId="0" xfId="63" applyFont="1">
      <alignment/>
      <protection/>
    </xf>
    <xf numFmtId="1" fontId="2" fillId="33" borderId="11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Font="1" applyFill="1" applyBorder="1" applyAlignment="1">
      <alignment horizontal="center" vertical="center" wrapText="1"/>
      <protection/>
    </xf>
    <xf numFmtId="1" fontId="2" fillId="0" borderId="13" xfId="63" applyNumberFormat="1" applyFont="1" applyFill="1" applyBorder="1" applyAlignment="1">
      <alignment horizontal="center" vertical="center" wrapText="1"/>
      <protection/>
    </xf>
    <xf numFmtId="1" fontId="2" fillId="0" borderId="12" xfId="63" applyNumberFormat="1" applyBorder="1" applyAlignment="1">
      <alignment horizontal="center" vertical="center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49" fontId="2" fillId="0" borderId="0" xfId="63" applyNumberFormat="1" applyFont="1" applyFill="1" applyBorder="1" applyAlignment="1">
      <alignment horizontal="center" vertical="center" wrapText="1"/>
      <protection/>
    </xf>
    <xf numFmtId="1" fontId="2" fillId="0" borderId="0" xfId="63" applyNumberFormat="1" applyFont="1" applyFill="1" applyBorder="1" applyAlignment="1">
      <alignment horizontal="center" vertical="center" wrapText="1"/>
      <protection/>
    </xf>
    <xf numFmtId="4" fontId="2" fillId="0" borderId="0" xfId="63" applyNumberFormat="1" applyFont="1" applyFill="1" applyBorder="1" applyAlignment="1">
      <alignment horizontal="righ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0" fontId="2" fillId="33" borderId="12" xfId="63" applyFont="1" applyFill="1" applyBorder="1" applyAlignment="1">
      <alignment horizontal="center" vertical="center" wrapText="1"/>
      <protection/>
    </xf>
    <xf numFmtId="0" fontId="5" fillId="0" borderId="0" xfId="63" applyFont="1" applyAlignment="1">
      <alignment horizontal="center"/>
      <protection/>
    </xf>
    <xf numFmtId="0" fontId="3" fillId="33" borderId="12" xfId="63" applyFont="1" applyFill="1" applyBorder="1" applyAlignment="1">
      <alignment horizontal="center" vertical="center"/>
      <protection/>
    </xf>
    <xf numFmtId="2" fontId="10" fillId="34" borderId="10" xfId="63" applyNumberFormat="1" applyFont="1" applyFill="1" applyBorder="1" applyAlignment="1">
      <alignment horizontal="center" vertical="center" wrapText="1"/>
      <protection/>
    </xf>
    <xf numFmtId="2" fontId="10" fillId="34" borderId="16" xfId="63" applyNumberFormat="1" applyFont="1" applyFill="1" applyBorder="1" applyAlignment="1">
      <alignment horizontal="center" vertical="center" wrapText="1"/>
      <protection/>
    </xf>
    <xf numFmtId="2" fontId="10" fillId="34" borderId="14" xfId="63" applyNumberFormat="1" applyFont="1" applyFill="1" applyBorder="1" applyAlignment="1">
      <alignment horizontal="center" vertical="center" wrapText="1"/>
      <protection/>
    </xf>
    <xf numFmtId="2" fontId="10" fillId="34" borderId="17" xfId="63" applyNumberFormat="1" applyFont="1" applyFill="1" applyBorder="1" applyAlignment="1">
      <alignment horizontal="center" vertical="center" wrapText="1"/>
      <protection/>
    </xf>
    <xf numFmtId="2" fontId="10" fillId="34" borderId="11" xfId="63" applyNumberFormat="1" applyFont="1" applyFill="1" applyBorder="1" applyAlignment="1">
      <alignment horizontal="center" vertical="center" wrapText="1"/>
      <protection/>
    </xf>
    <xf numFmtId="2" fontId="10" fillId="34" borderId="13" xfId="63" applyNumberFormat="1" applyFont="1" applyFill="1" applyBorder="1" applyAlignment="1">
      <alignment horizontal="center" vertical="center" wrapText="1"/>
      <protection/>
    </xf>
    <xf numFmtId="164" fontId="10" fillId="34" borderId="11" xfId="58" applyFont="1" applyFill="1" applyBorder="1" applyAlignment="1">
      <alignment horizontal="center" vertical="center" wrapText="1"/>
    </xf>
    <xf numFmtId="164" fontId="10" fillId="34" borderId="13" xfId="58" applyFont="1" applyFill="1" applyBorder="1" applyAlignment="1">
      <alignment horizontal="center" vertical="center" wrapText="1"/>
    </xf>
    <xf numFmtId="2" fontId="10" fillId="34" borderId="18" xfId="63" applyNumberFormat="1" applyFont="1" applyFill="1" applyBorder="1" applyAlignment="1">
      <alignment horizontal="center" vertical="center" wrapText="1"/>
      <protection/>
    </xf>
    <xf numFmtId="2" fontId="10" fillId="34" borderId="19" xfId="63" applyNumberFormat="1" applyFont="1" applyFill="1" applyBorder="1" applyAlignment="1">
      <alignment horizontal="center" vertical="center" wrapText="1"/>
      <protection/>
    </xf>
    <xf numFmtId="0" fontId="8" fillId="33" borderId="12" xfId="63" applyFont="1" applyFill="1" applyBorder="1" applyAlignment="1">
      <alignment horizontal="center"/>
      <protection/>
    </xf>
    <xf numFmtId="0" fontId="3" fillId="33" borderId="18" xfId="63" applyFont="1" applyFill="1" applyBorder="1" applyAlignment="1">
      <alignment horizontal="left" vertical="center"/>
      <protection/>
    </xf>
    <xf numFmtId="0" fontId="3" fillId="33" borderId="20" xfId="63" applyFont="1" applyFill="1" applyBorder="1" applyAlignment="1">
      <alignment horizontal="left" vertical="center"/>
      <protection/>
    </xf>
    <xf numFmtId="0" fontId="3" fillId="33" borderId="19" xfId="63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60579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57340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40767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8162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638175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gomez\Documents\SERVICIOS%20VIGENTES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OS VIGENTES"/>
      <sheetName val="Hoja2"/>
      <sheetName val="Hoja3"/>
    </sheetNames>
    <sheetDataSet>
      <sheetData sheetId="0">
        <row r="16">
          <cell r="K16" t="str">
            <v>TECHNO SOLUTIONS SAC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0.00390625" style="1" bestFit="1" customWidth="1"/>
    <col min="6" max="6" width="14.8515625" style="1" customWidth="1"/>
    <col min="7" max="7" width="12.421875" style="1" customWidth="1"/>
    <col min="8" max="8" width="13.57421875" style="1" customWidth="1"/>
    <col min="9" max="9" width="19.140625" style="1" customWidth="1"/>
    <col min="10" max="16384" width="11.421875" style="1" customWidth="1"/>
  </cols>
  <sheetData>
    <row r="1" ht="12.75">
      <c r="I1" s="36" t="s">
        <v>45</v>
      </c>
    </row>
    <row r="2" ht="12.75">
      <c r="I2" s="36"/>
    </row>
    <row r="3" spans="2:10" ht="15.75">
      <c r="B3" s="64" t="s">
        <v>46</v>
      </c>
      <c r="C3" s="64"/>
      <c r="D3" s="64"/>
      <c r="E3" s="64"/>
      <c r="F3" s="64"/>
      <c r="G3" s="64"/>
      <c r="H3" s="64"/>
      <c r="I3" s="64"/>
      <c r="J3" s="37"/>
    </row>
    <row r="4" ht="13.5" thickBot="1"/>
    <row r="5" spans="2:9" ht="13.5" thickBot="1">
      <c r="B5" s="38" t="s">
        <v>2</v>
      </c>
      <c r="C5" s="39"/>
      <c r="D5" s="65" t="s">
        <v>3</v>
      </c>
      <c r="E5" s="65"/>
      <c r="F5" s="65"/>
      <c r="H5" s="7" t="s">
        <v>47</v>
      </c>
      <c r="I5" s="40" t="s">
        <v>67</v>
      </c>
    </row>
    <row r="7" spans="2:9" ht="33.75" customHeight="1">
      <c r="B7" s="66" t="s">
        <v>48</v>
      </c>
      <c r="C7" s="67"/>
      <c r="D7" s="70" t="s">
        <v>49</v>
      </c>
      <c r="E7" s="70" t="s">
        <v>7</v>
      </c>
      <c r="F7" s="72" t="s">
        <v>50</v>
      </c>
      <c r="G7" s="72" t="s">
        <v>51</v>
      </c>
      <c r="H7" s="74" t="s">
        <v>52</v>
      </c>
      <c r="I7" s="75"/>
    </row>
    <row r="8" spans="2:9" ht="15.75" customHeight="1">
      <c r="B8" s="68"/>
      <c r="C8" s="69"/>
      <c r="D8" s="71"/>
      <c r="E8" s="71"/>
      <c r="F8" s="73"/>
      <c r="G8" s="73"/>
      <c r="H8" s="41" t="s">
        <v>53</v>
      </c>
      <c r="I8" s="41" t="s">
        <v>54</v>
      </c>
    </row>
    <row r="9" spans="2:9" ht="19.5" customHeight="1">
      <c r="B9" s="76">
        <v>1</v>
      </c>
      <c r="C9" s="76"/>
      <c r="D9" s="42" t="s">
        <v>55</v>
      </c>
      <c r="E9" s="42" t="s">
        <v>56</v>
      </c>
      <c r="F9" s="43">
        <v>1850</v>
      </c>
      <c r="G9" s="43">
        <v>5550</v>
      </c>
      <c r="H9" s="44">
        <v>43101</v>
      </c>
      <c r="I9" s="44">
        <v>43190</v>
      </c>
    </row>
    <row r="10" spans="2:9" ht="19.5" customHeight="1">
      <c r="B10" s="76"/>
      <c r="C10" s="76"/>
      <c r="D10" s="45"/>
      <c r="E10" s="45"/>
      <c r="F10" s="43"/>
      <c r="G10" s="43"/>
      <c r="H10" s="44"/>
      <c r="I10" s="44"/>
    </row>
    <row r="11" spans="2:9" ht="19.5" customHeight="1">
      <c r="B11" s="76"/>
      <c r="C11" s="76"/>
      <c r="D11" s="45"/>
      <c r="E11" s="45"/>
      <c r="F11" s="43"/>
      <c r="G11" s="43"/>
      <c r="H11" s="44"/>
      <c r="I11" s="44"/>
    </row>
    <row r="12" spans="2:9" ht="19.5" customHeight="1">
      <c r="B12" s="76"/>
      <c r="C12" s="76"/>
      <c r="D12" s="45"/>
      <c r="E12" s="45"/>
      <c r="F12" s="43"/>
      <c r="G12" s="43"/>
      <c r="H12" s="44"/>
      <c r="I12" s="44"/>
    </row>
    <row r="13" spans="2:9" ht="19.5" customHeight="1">
      <c r="B13" s="76"/>
      <c r="C13" s="76"/>
      <c r="D13" s="45"/>
      <c r="E13" s="45"/>
      <c r="F13" s="43"/>
      <c r="G13" s="43"/>
      <c r="H13" s="44"/>
      <c r="I13" s="44"/>
    </row>
    <row r="14" ht="7.5" customHeight="1"/>
    <row r="15" ht="12.75">
      <c r="B15" s="46" t="s">
        <v>57</v>
      </c>
    </row>
    <row r="16" ht="12.75">
      <c r="B16" s="47" t="s">
        <v>58</v>
      </c>
    </row>
  </sheetData>
  <sheetProtection/>
  <mergeCells count="13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9"/>
  <sheetViews>
    <sheetView showGridLines="0" zoomScale="85" zoomScaleNormal="85" zoomScalePageLayoutView="0" workbookViewId="0" topLeftCell="A1">
      <selection activeCell="C4" sqref="C4:F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64" t="s">
        <v>1</v>
      </c>
      <c r="C2" s="64"/>
      <c r="D2" s="64"/>
      <c r="E2" s="64"/>
      <c r="F2" s="64"/>
      <c r="G2" s="64"/>
      <c r="H2" s="64"/>
      <c r="I2" s="64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77" t="s">
        <v>3</v>
      </c>
      <c r="D4" s="78"/>
      <c r="E4" s="78"/>
      <c r="F4" s="79"/>
      <c r="G4" s="8"/>
      <c r="H4" s="8" t="s">
        <v>4</v>
      </c>
      <c r="I4" s="35" t="s">
        <v>66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59</v>
      </c>
      <c r="G6" s="52" t="s">
        <v>9</v>
      </c>
      <c r="H6" s="52" t="s">
        <v>10</v>
      </c>
      <c r="I6" s="12" t="s">
        <v>11</v>
      </c>
    </row>
    <row r="7" spans="2:9" ht="52.5" customHeight="1">
      <c r="B7" s="53">
        <v>1</v>
      </c>
      <c r="C7" s="32" t="s">
        <v>41</v>
      </c>
      <c r="D7" s="22" t="s">
        <v>40</v>
      </c>
      <c r="E7" s="22">
        <v>2</v>
      </c>
      <c r="F7" s="48">
        <v>36</v>
      </c>
      <c r="G7" s="17">
        <f>I7/F7</f>
        <v>4166.666666666667</v>
      </c>
      <c r="H7" s="17">
        <f>G7/E7</f>
        <v>2083.3333333333335</v>
      </c>
      <c r="I7" s="23">
        <v>150000</v>
      </c>
    </row>
    <row r="8" spans="2:9" ht="29.25" customHeight="1">
      <c r="B8" s="54">
        <v>2</v>
      </c>
      <c r="C8" s="14" t="s">
        <v>12</v>
      </c>
      <c r="D8" s="20" t="s">
        <v>13</v>
      </c>
      <c r="E8" s="30" t="s">
        <v>14</v>
      </c>
      <c r="F8" s="49">
        <v>24</v>
      </c>
      <c r="G8" s="17">
        <f aca="true" t="shared" si="0" ref="G8:G21">I8/F8</f>
        <v>11716.438333333334</v>
      </c>
      <c r="H8" s="17">
        <f aca="true" t="shared" si="1" ref="H8:H21">G8/E8</f>
        <v>5858.219166666667</v>
      </c>
      <c r="I8" s="15">
        <v>281194.52</v>
      </c>
    </row>
    <row r="9" spans="2:9" ht="61.5" customHeight="1">
      <c r="B9" s="54">
        <v>3</v>
      </c>
      <c r="C9" s="14" t="s">
        <v>12</v>
      </c>
      <c r="D9" s="20" t="s">
        <v>15</v>
      </c>
      <c r="E9" s="16" t="s">
        <v>16</v>
      </c>
      <c r="F9" s="50">
        <v>12</v>
      </c>
      <c r="G9" s="17">
        <f t="shared" si="0"/>
        <v>33216.666666666664</v>
      </c>
      <c r="H9" s="17">
        <f t="shared" si="1"/>
        <v>4152.083333333333</v>
      </c>
      <c r="I9" s="17">
        <v>398600</v>
      </c>
    </row>
    <row r="10" spans="2:9" ht="25.5">
      <c r="B10" s="54">
        <v>4</v>
      </c>
      <c r="C10" s="18" t="s">
        <v>17</v>
      </c>
      <c r="D10" s="16" t="s">
        <v>18</v>
      </c>
      <c r="E10" s="16" t="s">
        <v>19</v>
      </c>
      <c r="F10" s="50">
        <v>24</v>
      </c>
      <c r="G10" s="17">
        <f t="shared" si="0"/>
        <v>64675.86208333333</v>
      </c>
      <c r="H10" s="17">
        <f t="shared" si="1"/>
        <v>1959.8746085858586</v>
      </c>
      <c r="I10" s="17">
        <v>1552220.69</v>
      </c>
    </row>
    <row r="11" spans="2:9" ht="38.25">
      <c r="B11" s="54">
        <v>5</v>
      </c>
      <c r="C11" s="18" t="s">
        <v>20</v>
      </c>
      <c r="D11" s="16" t="s">
        <v>21</v>
      </c>
      <c r="E11" s="31" t="s">
        <v>60</v>
      </c>
      <c r="F11" s="50">
        <v>36</v>
      </c>
      <c r="G11" s="17">
        <f t="shared" si="0"/>
        <v>721929.4894444444</v>
      </c>
      <c r="H11" s="17">
        <f t="shared" si="1"/>
        <v>12032.158157407406</v>
      </c>
      <c r="I11" s="17">
        <v>25989461.62</v>
      </c>
    </row>
    <row r="12" spans="2:9" ht="38.25">
      <c r="B12" s="53">
        <v>6</v>
      </c>
      <c r="C12" s="18" t="s">
        <v>20</v>
      </c>
      <c r="D12" s="16" t="s">
        <v>21</v>
      </c>
      <c r="E12" s="31" t="s">
        <v>61</v>
      </c>
      <c r="F12" s="50">
        <v>15</v>
      </c>
      <c r="G12" s="17">
        <f t="shared" si="0"/>
        <v>119245.08333333333</v>
      </c>
      <c r="H12" s="17">
        <f t="shared" si="1"/>
        <v>11924.508333333333</v>
      </c>
      <c r="I12" s="17">
        <v>1788676.25</v>
      </c>
    </row>
    <row r="13" spans="2:9" ht="25.5">
      <c r="B13" s="53">
        <v>7</v>
      </c>
      <c r="C13" s="18" t="s">
        <v>22</v>
      </c>
      <c r="D13" s="16" t="s">
        <v>23</v>
      </c>
      <c r="E13" s="16" t="s">
        <v>24</v>
      </c>
      <c r="F13" s="50">
        <v>24</v>
      </c>
      <c r="G13" s="17">
        <f t="shared" si="0"/>
        <v>9190.517083333334</v>
      </c>
      <c r="H13" s="17">
        <f t="shared" si="1"/>
        <v>1531.7528472222223</v>
      </c>
      <c r="I13" s="17">
        <v>220572.41</v>
      </c>
    </row>
    <row r="14" spans="2:9" ht="28.5" customHeight="1">
      <c r="B14" s="54">
        <v>8</v>
      </c>
      <c r="C14" s="18" t="s">
        <v>25</v>
      </c>
      <c r="D14" s="16" t="s">
        <v>26</v>
      </c>
      <c r="E14" s="16" t="s">
        <v>27</v>
      </c>
      <c r="F14" s="50">
        <v>24</v>
      </c>
      <c r="G14" s="17">
        <f t="shared" si="0"/>
        <v>4895.833333333333</v>
      </c>
      <c r="H14" s="17">
        <f t="shared" si="1"/>
        <v>1631.9444444444443</v>
      </c>
      <c r="I14" s="17">
        <v>117500</v>
      </c>
    </row>
    <row r="15" spans="2:9" ht="25.5">
      <c r="B15" s="54">
        <v>9</v>
      </c>
      <c r="C15" s="18" t="s">
        <v>28</v>
      </c>
      <c r="D15" s="16" t="s">
        <v>29</v>
      </c>
      <c r="E15" s="16" t="s">
        <v>30</v>
      </c>
      <c r="F15" s="50">
        <v>24</v>
      </c>
      <c r="G15" s="17">
        <f t="shared" si="0"/>
        <v>23690</v>
      </c>
      <c r="H15" s="17">
        <f t="shared" si="1"/>
        <v>5922.5</v>
      </c>
      <c r="I15" s="17">
        <v>568560</v>
      </c>
    </row>
    <row r="16" spans="2:9" ht="25.5">
      <c r="B16" s="54">
        <v>10</v>
      </c>
      <c r="C16" s="18" t="s">
        <v>31</v>
      </c>
      <c r="D16" s="16" t="s">
        <v>32</v>
      </c>
      <c r="E16" s="16" t="s">
        <v>33</v>
      </c>
      <c r="F16" s="50">
        <v>24</v>
      </c>
      <c r="G16" s="17">
        <f t="shared" si="0"/>
        <v>23680</v>
      </c>
      <c r="H16" s="17">
        <f t="shared" si="1"/>
        <v>4736</v>
      </c>
      <c r="I16" s="17">
        <v>568320</v>
      </c>
    </row>
    <row r="17" spans="2:9" ht="38.25">
      <c r="B17" s="54">
        <v>11</v>
      </c>
      <c r="C17" s="18" t="s">
        <v>34</v>
      </c>
      <c r="D17" s="16" t="s">
        <v>35</v>
      </c>
      <c r="E17" s="16" t="s">
        <v>14</v>
      </c>
      <c r="F17" s="50">
        <v>24</v>
      </c>
      <c r="G17" s="17">
        <f t="shared" si="0"/>
        <v>10833.333333333334</v>
      </c>
      <c r="H17" s="17">
        <f t="shared" si="1"/>
        <v>5416.666666666667</v>
      </c>
      <c r="I17" s="17">
        <v>260000</v>
      </c>
    </row>
    <row r="18" spans="2:9" ht="38.25">
      <c r="B18" s="53">
        <v>12</v>
      </c>
      <c r="C18" s="19" t="s">
        <v>36</v>
      </c>
      <c r="D18" s="33" t="s">
        <v>37</v>
      </c>
      <c r="E18" s="20" t="s">
        <v>27</v>
      </c>
      <c r="F18" s="49">
        <v>24</v>
      </c>
      <c r="G18" s="17">
        <f t="shared" si="0"/>
        <v>15000</v>
      </c>
      <c r="H18" s="17">
        <f t="shared" si="1"/>
        <v>5000</v>
      </c>
      <c r="I18" s="15">
        <v>360000</v>
      </c>
    </row>
    <row r="19" spans="2:9" ht="63.75">
      <c r="B19" s="53">
        <v>13</v>
      </c>
      <c r="C19" s="19" t="str">
        <f>'[1]SERVICIOS VIGENTES'!$K$16</f>
        <v>TECHNO SOLUTIONS SAC</v>
      </c>
      <c r="D19" s="33" t="s">
        <v>43</v>
      </c>
      <c r="E19" s="20" t="s">
        <v>44</v>
      </c>
      <c r="F19" s="50">
        <v>12</v>
      </c>
      <c r="G19" s="17">
        <f t="shared" si="0"/>
        <v>5791.666666666667</v>
      </c>
      <c r="H19" s="17">
        <f t="shared" si="1"/>
        <v>5791.666666666667</v>
      </c>
      <c r="I19" s="15">
        <v>69500</v>
      </c>
    </row>
    <row r="20" spans="2:9" ht="38.25">
      <c r="B20" s="54">
        <v>14</v>
      </c>
      <c r="C20" s="19" t="s">
        <v>38</v>
      </c>
      <c r="D20" s="33" t="s">
        <v>42</v>
      </c>
      <c r="E20" s="13">
        <v>1</v>
      </c>
      <c r="F20" s="51">
        <v>24</v>
      </c>
      <c r="G20" s="17">
        <f t="shared" si="0"/>
        <v>3500</v>
      </c>
      <c r="H20" s="17">
        <f t="shared" si="1"/>
        <v>3500</v>
      </c>
      <c r="I20" s="34">
        <v>84000</v>
      </c>
    </row>
    <row r="21" spans="2:9" ht="48" customHeight="1">
      <c r="B21" s="53">
        <v>15</v>
      </c>
      <c r="C21" s="62" t="s">
        <v>64</v>
      </c>
      <c r="D21" s="60" t="s">
        <v>65</v>
      </c>
      <c r="E21" s="61">
        <v>2</v>
      </c>
      <c r="F21" s="61">
        <v>12</v>
      </c>
      <c r="G21" s="17">
        <f t="shared" si="0"/>
        <v>4757.083333333333</v>
      </c>
      <c r="H21" s="17">
        <f t="shared" si="1"/>
        <v>2378.5416666666665</v>
      </c>
      <c r="I21" s="34">
        <v>57085</v>
      </c>
    </row>
    <row r="22" spans="2:9" ht="41.25" customHeight="1">
      <c r="B22" s="63">
        <v>16</v>
      </c>
      <c r="C22" s="19" t="s">
        <v>62</v>
      </c>
      <c r="D22" s="33" t="s">
        <v>63</v>
      </c>
      <c r="E22" s="20" t="s">
        <v>14</v>
      </c>
      <c r="F22" s="50">
        <v>24</v>
      </c>
      <c r="G22" s="17">
        <f>I22/F22</f>
        <v>9800</v>
      </c>
      <c r="H22" s="17">
        <f>G22/E22</f>
        <v>4900</v>
      </c>
      <c r="I22" s="15">
        <v>235200</v>
      </c>
    </row>
    <row r="23" spans="2:9" ht="12.75">
      <c r="B23" s="55"/>
      <c r="C23" s="25"/>
      <c r="D23" s="56"/>
      <c r="E23" s="57"/>
      <c r="F23" s="58"/>
      <c r="G23" s="59"/>
      <c r="H23" s="59"/>
      <c r="I23" s="59"/>
    </row>
    <row r="24" spans="2:9" ht="12.75">
      <c r="B24" s="55"/>
      <c r="C24" s="25"/>
      <c r="D24" s="56"/>
      <c r="E24" s="57"/>
      <c r="F24" s="58"/>
      <c r="G24" s="59"/>
      <c r="H24" s="59"/>
      <c r="I24" s="59"/>
    </row>
    <row r="25" spans="2:9" ht="12.75">
      <c r="B25" s="55"/>
      <c r="C25" s="25"/>
      <c r="D25" s="56"/>
      <c r="E25" s="57"/>
      <c r="F25" s="58"/>
      <c r="G25" s="59"/>
      <c r="H25" s="59"/>
      <c r="I25" s="59"/>
    </row>
    <row r="26" spans="2:9" ht="12.75">
      <c r="B26" s="21" t="s">
        <v>39</v>
      </c>
      <c r="C26" s="25"/>
      <c r="D26" s="26"/>
      <c r="E26" s="27"/>
      <c r="F26" s="27"/>
      <c r="G26" s="28"/>
      <c r="H26" s="28"/>
      <c r="I26" s="29"/>
    </row>
    <row r="27" spans="2:9" ht="12.75">
      <c r="B27" s="24"/>
      <c r="C27" s="25"/>
      <c r="D27" s="26"/>
      <c r="E27" s="27"/>
      <c r="F27" s="27"/>
      <c r="G27" s="28"/>
      <c r="H27" s="28"/>
      <c r="I27" s="29"/>
    </row>
    <row r="28" spans="2:3" ht="12.75">
      <c r="B28" s="21"/>
      <c r="C28" s="21"/>
    </row>
    <row r="29" ht="12.75">
      <c r="C29" s="21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Gamarra Huatuco, Carlos</cp:lastModifiedBy>
  <dcterms:created xsi:type="dcterms:W3CDTF">2018-10-10T14:25:03Z</dcterms:created>
  <dcterms:modified xsi:type="dcterms:W3CDTF">2018-10-25T21:46:37Z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