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firstSheet="8" activeTab="8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<sst xmlns="http://schemas.openxmlformats.org/spreadsheetml/2006/main" count="738" uniqueCount="487">
  <si>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</si>
  <si>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</si>
  <si>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</si>
  <si>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</si>
  <si>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</si>
  <si>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</si>
  <si>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</si>
  <si>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</si>
  <si>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</si>
  <si>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</si>
  <si>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</si>
  <si>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</si>
  <si>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</si>
  <si>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</si>
  <si>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</si>
  <si>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</si>
  <si>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</si>
  <si>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</si>
  <si>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</si>
  <si>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</si>
  <si>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</si>
  <si>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</si>
  <si>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</si>
  <si>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</si>
  <si>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</si>
  <si>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</si>
  <si>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</si>
  <si>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</si>
  <si>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</si>
  <si>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</si>
  <si>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</si>
  <si>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</si>
  <si>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</si>
  <si>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</si>
  <si>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</si>
  <si>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</si>
  <si>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</si>
  <si>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</si>
  <si>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</si>
  <si>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</si>
  <si>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</si>
  <si>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</si>
  <si>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</si>
  <si>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</si>
  <si>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</si>
  <si>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</si>
  <si>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</si>
  <si>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</si>
  <si>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</si>
  <si>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</si>
  <si>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</si>
  <si>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</si>
  <si>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</si>
  <si>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</si>
  <si>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</si>
  <si>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</si>
  <si>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</si>
  <si>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</si>
  <si>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</si>
  <si>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</si>
  <si>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</si>
  <si>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</si>
  <si>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</si>
  <si>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</si>
  <si>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</si>
  <si>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</si>
  <si>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</si>
  <si>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</si>
  <si>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</si>
  <si>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</si>
  <si>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</si>
  <si>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</si>
  <si>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</si>
  <si>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</si>
  <si>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</si>
  <si>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</si>
  <si>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</si>
  <si>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</si>
  <si>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</si>
  <si>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</si>
  <si>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</si>
  <si>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</si>
  <si>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</si>
  <si>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</si>
  <si>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</si>
  <si>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</si>
  <si>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</si>
  <si>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</si>
  <si>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</si>
  <si>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</si>
  <si>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</si>
  <si>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</si>
  <si>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</si>
  <si>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</si>
  <si>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</si>
  <si>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</si>
  <si>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</si>
  <si>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</si>
  <si>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</si>
  <si>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</si>
  <si>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</si>
  <si>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</si>
  <si>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</si>
  <si>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</si>
  <si>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</si>
  <si>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</si>
  <si>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</si>
  <si>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</si>
  <si>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</si>
  <si>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</si>
  <si>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</si>
  <si>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</si>
  <si>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</si>
  <si>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</si>
  <si>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</si>
  <si>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</si>
  <si>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</si>
  <si>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</si>
  <si>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</si>
  <si>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</si>
  <si>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</si>
  <si>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</si>
  <si>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</si>
  <si>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</si>
  <si>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</si>
  <si>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</si>
  <si>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</si>
  <si>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</si>
  <si>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</si>
  <si>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</si>
  <si>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</si>
  <si>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</si>
  <si>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</si>
  <si>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</si>
  <si>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</si>
  <si>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</si>
  <si>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</si>
  <si>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</si>
  <si>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</si>
  <si>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</si>
  <si>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</si>
  <si>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</si>
  <si>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</si>
  <si>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</si>
  <si>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</si>
  <si>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</si>
  <si>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</si>
  <si>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</si>
  <si>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</si>
  <si>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</si>
  <si>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</si>
  <si>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</si>
  <si>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</si>
  <si>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</si>
  <si>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</si>
  <si>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</si>
  <si>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</si>
  <si>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</si>
  <si>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</si>
  <si>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</si>
  <si>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</si>
  <si>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</si>
  <si>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</si>
  <si>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</si>
  <si>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</si>
  <si>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</si>
  <si>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</si>
  <si>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</si>
  <si>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</si>
  <si>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</si>
  <si>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</si>
  <si>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</si>
  <si>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</si>
  <si>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</si>
  <si>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</si>
  <si>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</si>
  <si>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</si>
  <si>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</si>
  <si>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</si>
  <si>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</si>
  <si>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</si>
  <si>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</si>
  <si>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</si>
  <si>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</si>
  <si>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</si>
  <si>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</si>
  <si>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</si>
  <si>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</si>
  <si>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</si>
  <si>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</si>
  <si>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</si>
  <si>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</si>
  <si>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</si>
  <si>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</si>
  <si>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</si>
  <si>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</si>
  <si>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</si>
  <si>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</si>
  <si>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</si>
  <si>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</si>
  <si>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</si>
  <si>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</si>
  <si>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</si>
  <si>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</si>
  <si>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</si>
  <si>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</si>
  <si>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</si>
  <si>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</si>
  <si>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</si>
  <si>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</si>
  <si>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</si>
  <si>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</si>
  <si>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</si>
  <si>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</si>
  <si>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</si>
  <si>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</si>
  <si>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</si>
  <si>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</si>
  <si>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</si>
  <si>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</si>
  <si>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</si>
  <si>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</si>
  <si>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</si>
  <si>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</si>
  <si>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</si>
  <si>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</si>
  <si>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</si>
  <si>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</si>
  <si>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</si>
  <si>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</si>
  <si>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</si>
  <si>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</si>
  <si>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</si>
  <si>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</si>
  <si>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</si>
  <si>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</si>
  <si>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</si>
  <si>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</si>
  <si>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</si>
  <si>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</si>
  <si>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</si>
  <si>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</si>
  <si>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</si>
  <si>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</si>
  <si>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</si>
  <si>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</si>
  <si>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</si>
  <si>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</si>
  <si>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</si>
  <si>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</si>
  <si>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</si>
  <si>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</si>
  <si>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</si>
  <si>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</si>
  <si>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</si>
  <si>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</si>
  <si>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</si>
  <si>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</si>
  <si>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</si>
  <si>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</si>
  <si>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</si>
  <si>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</si>
  <si>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</si>
  <si>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</si>
  <si>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</si>
  <si>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</si>
  <si>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</si>
  <si>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</si>
  <si>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</si>
  <si>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</si>
  <si>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</si>
  <si>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</si>
  <si>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</si>
  <si>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</si>
  <si>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</si>
  <si>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</si>
  <si>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</si>
  <si>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</si>
  <si>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</si>
  <si>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</si>
  <si>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</si>
  <si>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</si>
  <si>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</si>
  <si>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</si>
  <si>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</si>
  <si>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</si>
  <si>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</si>
  <si>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</si>
  <si>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</si>
  <si>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</si>
  <si>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</si>
  <si>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</si>
  <si>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</si>
  <si>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</si>
  <si>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</si>
  <si>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</si>
  <si>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</si>
  <si>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</si>
  <si>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</si>
  <si>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</si>
  <si>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</si>
  <si>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</si>
  <si>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</si>
  <si>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</si>
  <si>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</si>
  <si>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</si>
  <si>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</si>
  <si>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</si>
  <si>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</si>
  <si>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</si>
  <si>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</si>
  <si>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</si>
  <si>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</si>
  <si>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</si>
  <si>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</si>
  <si>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</si>
  <si>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</si>
  <si>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</si>
  <si>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</si>
  <si>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</si>
  <si>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</si>
  <si>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</si>
  <si>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</si>
  <si>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</si>
  <si>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</si>
  <si>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</si>
  <si>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</si>
  <si>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</si>
  <si>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</si>
  <si>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</si>
  <si>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</si>
  <si>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</si>
  <si>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</si>
  <si>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</si>
  <si>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</si>
  <si>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</si>
  <si>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</si>
  <si>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</si>
  <si>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</si>
  <si>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</si>
  <si>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</si>
  <si>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</si>
  <si>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</si>
  <si>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</si>
  <si>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</si>
  <si>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</si>
  <si>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</si>
  <si>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</si>
  <si>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</si>
  <si>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</si>
  <si>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</si>
  <si>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</si>
  <si>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</si>
  <si>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</si>
  <si>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</si>
  <si>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</si>
  <si>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</si>
  <si>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</si>
  <si>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</si>
  <si>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</si>
  <si>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</si>
  <si>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</si>
  <si>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</si>
  <si>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</si>
  <si>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</si>
  <si>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</si>
  <si>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</si>
  <si>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</si>
  <si>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</si>
  <si>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</si>
  <si>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</si>
  <si>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</si>
  <si>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</si>
  <si>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</si>
  <si>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</si>
  <si>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</si>
  <si>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</si>
  <si>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</si>
  <si>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</si>
  <si>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</si>
  <si>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</si>
  <si>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</si>
  <si>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</si>
  <si>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</si>
  <si>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</si>
  <si>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</si>
  <si>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</si>
  <si>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</si>
  <si>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</si>
  <si>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</si>
  <si>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</si>
  <si>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</si>
  <si>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</si>
  <si>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</si>
  <si>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</si>
  <si>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</si>
  <si>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</si>
  <si>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</si>
  <si>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</si>
  <si>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</si>
  <si>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</si>
  <si>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</si>
  <si>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</si>
  <si>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</si>
  <si>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</si>
  <si>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</si>
  <si>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Monto de la  Penalidad</t>
  </si>
  <si>
    <t>CORPAC S.A.</t>
  </si>
  <si>
    <t>Monto en USS</t>
  </si>
  <si>
    <t>CALLAO</t>
  </si>
  <si>
    <t>BATERIA PARA VEHICULO TERRESTRE DE 12 V 90 AH, 12 V 65 AH y E 12 V 115 AH</t>
  </si>
  <si>
    <t>EQUIPO NEBULIZADOR ELECTRICO PORTATIL, DESINFECTANTE AMONIO CUATERNARIO CONCENTRADO NEUTRO X 2 L, ALCOHOL ETILICO (ETANOL) RECTIFICADO 96º y TRAJE DE SEGURIDAD PARA POLVO Y SOLVENTES</t>
  </si>
  <si>
    <t>TIRISTOR DOBLE SCR DE 570 A 1600 V</t>
  </si>
  <si>
    <t>TINTAS PARA IMPRESORA</t>
  </si>
  <si>
    <t>CONTRATACION DEL SERVICIO DE PRUEBAS DE ANTIGENO PARA DETECTAR LA INFECCION POR COVID 19</t>
  </si>
  <si>
    <t>CONTRATACION ASESOR LEGAL PARA PATROCINIO DE LA SEÑORA ERICKA DE LA ROCA MACCHIAVELLO</t>
  </si>
  <si>
    <t>CONTRATACIÓN DE UN ASISTENTE LEGAL PARA EJECUCIÓN EN MATERIA DE CONTRATACIONES DEL ESTADO</t>
  </si>
  <si>
    <t>SERVICIO DE UN ASISTENTE CONTABLE EN CONTROL GUBERNAMENTAL</t>
  </si>
  <si>
    <t>SERVICIO DE MANTENIMIENTO DEL ASCENSOR DEL CENTRO DE CONTROL DE TRANSITO AEREO DE CORPAC S.A.</t>
  </si>
  <si>
    <t>CONTRATACIÓN DE UN (1) LOCADOR DESERVICIOS PARA EL AREA DE PROGRAMACIÓN Y CONTROL DE ADQUISICIONES PARA EL EJERCICIO 2021</t>
  </si>
  <si>
    <t>CONFECCION E INSTALACION DE TOLDOS IMPERMEABLES PARA PROTECCION DEL MEDIO AMBIENTE AL PERSONAL DE SEGURIDAD EN LA SEDE CENTRAL DE CORPAC S.A.</t>
  </si>
  <si>
    <t>CONTRATACION  PROFESIONAL PARA EL SERVICIO DEL MANEJO Y GESTION DE LOS SISTEMAS DE PLANEAMIENTO ESTRATEGICO Y/O GESTION LOGISTICA AL DIRECTORIO CORPAC</t>
  </si>
  <si>
    <t>CONTRATACION DEL SERVICIO DE HABILITACION Y CAMBIO DE SISTEMAS DE VENTANAS PARA OFICINAS FMU, ROA Y SALA DE DESCANSO EN NUEVO CENTRO DE CONTROL.</t>
  </si>
  <si>
    <t>SERVICIO DE APOYO EN EL REGISTRO CONTABLE Y REVISION DE EXPEDIENTES DE PAGOS A LOS PROVEEDORES Y EFECTUAR LOS ANALISIS DE CUENTAS EN GENERAL</t>
  </si>
  <si>
    <t>SERVICIO DE UN ASISTENTE EN CONTROL GUBERNAMENTAL</t>
  </si>
  <si>
    <t>SUMINISTRO E INSTALACION DE MUROS DE DRYWALL Y MAMPARA VIDRIO TEMPLADO PARA OFIC. COSTOS Y TARIFAS Y OFIC. REGISTRO OPERAC. AERONAUTIC. EDIF.FINANZAS</t>
  </si>
  <si>
    <t>SERVICIO PRESTACION ADICIONAL N.1  DE LA OBRA META CERCO PERIMETRICO DU.006.2018 DEL APTO DEL CUSCO</t>
  </si>
  <si>
    <t>SERVICIO ACCESO A INTERNET</t>
  </si>
  <si>
    <t>SERVICIO PRIMARIO DE TELEFONIA PARA CORPAC S.A.</t>
  </si>
  <si>
    <t>SERVICIO DE ASESORIA TRIBUTARIA Y CONTABLE POR UN PERIODO DE 24 MESES</t>
  </si>
  <si>
    <t>Contratación del  Servicio vigilancia de seguridad  (AVSEC)  importe S/ 428,249.38 inc. IGV, estacion radar  provincias</t>
  </si>
  <si>
    <t>SERVICIO:  Adicional de Obra N° 01 y su deductivo Vinculante de la ejecución de la obra, Meta; remodelación de torre de control aeroportuaria.</t>
  </si>
  <si>
    <t>SERVICIO:  Prestación Adicional del Contrato N° GL.012.2020,  del servicio de consultoría de obra para la supervisión de la obra: Meta remodelación de</t>
  </si>
  <si>
    <t>CONTRATACION DEL SERVICIO DE TRANSPORTE  PERSONAL DE CONTROL DE TRANSITO AEREO  CTA. PERSONAL OPERACIONAL Y TECNICO TURNO SALIDA 07:00 A.M.Y 07:00 PM.</t>
  </si>
  <si>
    <t>CONTRATACION DEL SERVICIO DE LIMPIEZA SEDE CENTRAL, ESTACION SANTA ROSA Y CHILLON DE CORPAC S.A.</t>
  </si>
  <si>
    <t>LLANTAS VICTORIA SAC</t>
  </si>
  <si>
    <t>FUMINSUMOS S.R.L.</t>
  </si>
  <si>
    <t>GLOBALTEK PERU S.A.C</t>
  </si>
  <si>
    <t>SUPPLY CEMASH PERU EIRL</t>
  </si>
  <si>
    <t>SAMA OCUPACIONAL E.I.R.L.</t>
  </si>
  <si>
    <t>MARCO ANTONIO BARRETO GUZMAN</t>
  </si>
  <si>
    <t>PEZO ROJAS ELLIOT CESAR</t>
  </si>
  <si>
    <t>RIMARI FLORES ARACELI</t>
  </si>
  <si>
    <t>ELEVACIONES TECNICAS SAC</t>
  </si>
  <si>
    <t>BAQUIJANO CARAZZA  JOSE DANIEL</t>
  </si>
  <si>
    <t>CARPAS Y TOLDOS YADUS SAC</t>
  </si>
  <si>
    <t>JUSTO SANTANA ELIANA JOCHELYNE</t>
  </si>
  <si>
    <t>CONSTRUCTOS EIRL</t>
  </si>
  <si>
    <t>LA JARA AVILA GABRIELA ANGELA DANIELA</t>
  </si>
  <si>
    <t>MORENO PARIONA  JUAN DOMINGO</t>
  </si>
  <si>
    <t>DISEÑOS 5V S.A.C.</t>
  </si>
  <si>
    <t xml:space="preserve"> CONTRATISTAS GENERALES KER EMPRESA INDIVIDUAL DE RESPONSABILIDAD LIMITADA - CON</t>
  </si>
  <si>
    <t>GTD PERÚ S.A</t>
  </si>
  <si>
    <t>AMERICATEL PERU  S.A.</t>
  </si>
  <si>
    <t>CONSORCIO CONTACOM S.A.C.</t>
  </si>
  <si>
    <t>CORPORACION EMPRESARIAL C&amp;Z S.A.C</t>
  </si>
  <si>
    <t>WAYRA CONTRATISTAS Y SERVICIOS GENERALES S.R.L.</t>
  </si>
  <si>
    <t>ACUÑA VEGA CONSULTORES Y EJECUTORES E.I.R.L.</t>
  </si>
  <si>
    <t>L.A. INVERSIONES S.A.C.</t>
  </si>
  <si>
    <t>PRAXIS CORPREM S.A.C.</t>
  </si>
  <si>
    <t>FEBRERO</t>
  </si>
  <si>
    <t>001-001-225988</t>
  </si>
  <si>
    <t>SERVICIO ARRENDAMIENTO Y PUESTA EN OPERACIÓN SISTEMA UPS REDUNDANTE DE 25 KVA</t>
  </si>
  <si>
    <t>SERVIMEC INGS S.A.C.</t>
  </si>
  <si>
    <t>GL.023.2020</t>
  </si>
  <si>
    <t>SERVICIO DE CONSULTORIA ELABORACION PLAN DE GOBIERNO DIGITAL CORPAC</t>
  </si>
  <si>
    <t>BDO CONSULTING S.A.C.</t>
  </si>
  <si>
    <t>GL.062.2018</t>
  </si>
  <si>
    <t>CONTRATACION DEL SERVICIO INTEGRAL DE INSPECCION EN VUELO A LOS SISTEMAS DE AYUDAS A LA AERONAVEGACION ADMINISTRADOS POR CORPAC S.A.</t>
  </si>
  <si>
    <t>AERO TRANSPORTE SA</t>
  </si>
  <si>
    <t>CONTRATO COMPLEMENTARIO AL CONTRATO GL.044.2016</t>
  </si>
  <si>
    <t>CONTRATO COMPLEMENTARIO DEL SERVICIO DE RENOVACION DE LA RED LAN CORPAC S.A.</t>
  </si>
  <si>
    <t>CONSORCIO AI INVERSIONES PALO ALTO II S.A.C.</t>
  </si>
  <si>
    <t>Contrato Accesorio al Contrato Principal N° G.L.049.2019</t>
  </si>
  <si>
    <t>CONTRATACION DE OPERACIÓN, SOPORTE Y GESTION DE LA PLATAFORMA DE COMUNICACIONES</t>
  </si>
  <si>
    <t>VERIFICACION Y CONTROL DE DATOS S.A.C. - VECODATA S.A.C.</t>
  </si>
  <si>
    <t>GL.006.2019</t>
  </si>
  <si>
    <t>CONTRATACIÓN DE SERVICIO DE VIGILANCIA Y SEGURIDAD AVIACIÓN CIVIL (AVSEC) PARA DIECISEIS (16) SEDES AEROPORTUARIAS NIVEL DE CORPAC S.A.</t>
  </si>
  <si>
    <t>PROTECCIÓN Y RESGUARDO S.A. (PROTSSA)</t>
  </si>
  <si>
    <t>GL.050.2019</t>
  </si>
  <si>
    <t>SERVICIO DE VIGILANCIA DE SEGURIDAD DE LA AVIACIÓN CIVIL (AVSEC) PARA LA SEDE CENTRAL - CALLAO</t>
  </si>
  <si>
    <t>WORLD SECURITY AND SERVICES SAC</t>
  </si>
  <si>
    <t>S/</t>
  </si>
  <si>
    <t>Tipo de Cambio obtenido de: https://e-consulta.sunat.gob.pe/cl-at-ittipcam/tcS01Alias</t>
  </si>
  <si>
    <t>Tipo de cambio promedio Febrero 2021: S/ 3.64</t>
  </si>
  <si>
    <t>(*) Monto original en US$. Se convirtió a S/ de acuerdo a t/c promedio para el mes de febrero 2021</t>
  </si>
  <si>
    <t>(*)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</si>
</sst>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b/>
      <sz val="7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376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3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4" fillId="0" borderId="0" xfId="0" applyFont="1" applyAlignment="1">
      <alignment/>
    </xf>
    <xf numFmtId="0" fontId="65" fillId="0" borderId="0" xfId="64" applyFont="1">
      <alignment/>
      <protection/>
    </xf>
    <xf numFmtId="0" fontId="66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5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0" fillId="0" borderId="0" xfId="64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0" fontId="28" fillId="0" borderId="10" xfId="64" applyFont="1" applyFill="1" applyBorder="1" applyAlignment="1">
      <alignment horizontal="center" vertical="center" wrapText="1"/>
      <protection/>
    </xf>
    <xf numFmtId="0" fontId="28" fillId="0" borderId="17" xfId="64" applyFont="1" applyFill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/>
      <protection/>
    </xf>
    <xf numFmtId="0" fontId="46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4" fontId="46" fillId="35" borderId="10" xfId="0" applyNumberFormat="1" applyFont="1" applyFill="1" applyBorder="1" applyAlignment="1">
      <alignment horizontal="right" vertical="center"/>
    </xf>
    <xf numFmtId="0" fontId="46" fillId="35" borderId="10" xfId="0" applyFont="1" applyFill="1" applyBorder="1" applyAlignment="1">
      <alignment vertical="center"/>
    </xf>
    <xf numFmtId="0" fontId="46" fillId="35" borderId="10" xfId="0" applyFont="1" applyFill="1" applyBorder="1" applyAlignment="1" applyProtection="1">
      <alignment horizontal="center" vertical="center"/>
      <protection locked="0"/>
    </xf>
    <xf numFmtId="0" fontId="46" fillId="35" borderId="10" xfId="0" applyFont="1" applyFill="1" applyBorder="1" applyAlignment="1" applyProtection="1">
      <alignment vertical="center" wrapText="1"/>
      <protection locked="0"/>
    </xf>
    <xf numFmtId="4" fontId="46" fillId="35" borderId="10" xfId="0" applyNumberFormat="1" applyFont="1" applyFill="1" applyBorder="1" applyAlignment="1" applyProtection="1">
      <alignment horizontal="right" vertical="center"/>
      <protection locked="0"/>
    </xf>
    <xf numFmtId="4" fontId="46" fillId="0" borderId="14" xfId="0" applyNumberFormat="1" applyFont="1" applyBorder="1" applyAlignment="1">
      <alignment horizontal="center" vertical="center" wrapText="1"/>
    </xf>
    <xf numFmtId="4" fontId="46" fillId="35" borderId="14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29" fillId="0" borderId="10" xfId="64" applyFont="1" applyBorder="1" applyAlignment="1">
      <alignment horizontal="center" vertical="center" wrapText="1"/>
      <protection/>
    </xf>
    <xf numFmtId="49" fontId="46" fillId="35" borderId="10" xfId="0" applyNumberFormat="1" applyFont="1" applyFill="1" applyBorder="1" applyAlignment="1">
      <alignment horizontal="center" vertical="center" wrapText="1"/>
    </xf>
    <xf numFmtId="0" fontId="0" fillId="0" borderId="0" xfId="64" applyAlignment="1">
      <alignment horizontal="left" vertical="center"/>
      <protection/>
    </xf>
    <xf numFmtId="0" fontId="29" fillId="0" borderId="10" xfId="64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6" fillId="0" borderId="0" xfId="64" applyFont="1" applyFill="1" applyAlignment="1">
      <alignment vertical="center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4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3" fillId="33" borderId="15" xfId="0" applyFont="1" applyFill="1" applyBorder="1" applyAlignment="1" applyProtection="1">
      <alignment horizontal="left"/>
      <protection/>
    </xf>
    <xf numFmtId="0" fontId="63" fillId="33" borderId="16" xfId="0" applyFont="1" applyFill="1" applyBorder="1" applyAlignment="1" applyProtection="1">
      <alignment horizontal="left"/>
      <protection/>
    </xf>
    <xf numFmtId="0" fontId="63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3" fillId="33" borderId="18" xfId="0" applyFont="1" applyFill="1" applyBorder="1" applyAlignment="1" applyProtection="1">
      <alignment horizontal="left"/>
      <protection/>
    </xf>
    <xf numFmtId="0" fontId="63" fillId="33" borderId="24" xfId="0" applyFont="1" applyFill="1" applyBorder="1" applyAlignment="1" applyProtection="1">
      <alignment horizontal="left"/>
      <protection/>
    </xf>
    <xf numFmtId="0" fontId="63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4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5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0848975" y="17526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848975" y="1752600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04" t="s">
        <v>312</v>
      </c>
      <c r="B2" s="204"/>
      <c r="C2" s="204"/>
      <c r="D2" s="204"/>
      <c r="E2" s="204"/>
      <c r="F2" s="204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02" t="s">
        <v>349</v>
      </c>
      <c r="D5" s="3" t="s">
        <v>326</v>
      </c>
      <c r="E5" s="3" t="s">
        <v>3</v>
      </c>
      <c r="F5" s="164"/>
    </row>
    <row r="6" spans="1:6" ht="12.75" customHeight="1">
      <c r="A6" s="210" t="s">
        <v>5</v>
      </c>
      <c r="B6" s="202" t="s">
        <v>44</v>
      </c>
      <c r="C6" s="216"/>
      <c r="D6" s="214" t="s">
        <v>326</v>
      </c>
      <c r="E6" s="214" t="s">
        <v>40</v>
      </c>
      <c r="F6" s="208"/>
    </row>
    <row r="7" spans="1:6" ht="27.75" customHeight="1">
      <c r="A7" s="212"/>
      <c r="B7" s="213"/>
      <c r="C7" s="216"/>
      <c r="D7" s="215"/>
      <c r="E7" s="215"/>
      <c r="F7" s="209"/>
    </row>
    <row r="8" spans="1:6" ht="112.5" customHeight="1">
      <c r="A8" s="16" t="s">
        <v>6</v>
      </c>
      <c r="B8" s="7" t="s">
        <v>242</v>
      </c>
      <c r="C8" s="203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02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16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16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16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16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16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03"/>
      <c r="D17" s="3" t="s">
        <v>326</v>
      </c>
      <c r="E17" s="3" t="s">
        <v>37</v>
      </c>
      <c r="F17" s="164"/>
    </row>
    <row r="18" spans="1:6" ht="24">
      <c r="A18" s="210" t="s">
        <v>14</v>
      </c>
      <c r="B18" s="37" t="s">
        <v>35</v>
      </c>
      <c r="C18" s="202" t="s">
        <v>350</v>
      </c>
      <c r="D18" s="3" t="s">
        <v>3</v>
      </c>
      <c r="E18" s="3" t="s">
        <v>3</v>
      </c>
      <c r="F18" s="164"/>
    </row>
    <row r="19" spans="1:6" ht="24">
      <c r="A19" s="211"/>
      <c r="B19" s="37" t="s">
        <v>36</v>
      </c>
      <c r="C19" s="216"/>
      <c r="D19" s="3" t="s">
        <v>37</v>
      </c>
      <c r="E19" s="3" t="s">
        <v>40</v>
      </c>
      <c r="F19" s="164"/>
    </row>
    <row r="20" spans="1:6" ht="24">
      <c r="A20" s="212"/>
      <c r="B20" s="38" t="s">
        <v>243</v>
      </c>
      <c r="C20" s="203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02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16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16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16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03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02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16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03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02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03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02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03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02" t="s">
        <v>360</v>
      </c>
      <c r="D53" s="8" t="s">
        <v>3</v>
      </c>
      <c r="E53" s="8" t="s">
        <v>3</v>
      </c>
      <c r="F53" s="205" t="s">
        <v>136</v>
      </c>
    </row>
    <row r="54" spans="1:6" ht="45" customHeight="1">
      <c r="A54" s="16" t="s">
        <v>252</v>
      </c>
      <c r="B54" s="25" t="s">
        <v>300</v>
      </c>
      <c r="C54" s="216"/>
      <c r="D54" s="8" t="s">
        <v>3</v>
      </c>
      <c r="E54" s="8" t="s">
        <v>3</v>
      </c>
      <c r="F54" s="206"/>
    </row>
    <row r="55" spans="1:6" ht="45" customHeight="1">
      <c r="A55" s="16" t="s">
        <v>253</v>
      </c>
      <c r="B55" s="7" t="s">
        <v>301</v>
      </c>
      <c r="C55" s="216"/>
      <c r="D55" s="8" t="s">
        <v>3</v>
      </c>
      <c r="E55" s="8" t="s">
        <v>3</v>
      </c>
      <c r="F55" s="206"/>
    </row>
    <row r="56" spans="1:6" ht="45" customHeight="1">
      <c r="A56" s="16" t="s">
        <v>254</v>
      </c>
      <c r="B56" s="7" t="s">
        <v>302</v>
      </c>
      <c r="C56" s="203"/>
      <c r="D56" s="8" t="s">
        <v>3</v>
      </c>
      <c r="E56" s="8" t="s">
        <v>3</v>
      </c>
      <c r="F56" s="207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1"/>
  <sheetViews>
    <sheetView showGridLines="0" zoomScalePageLayoutView="0" workbookViewId="0" topLeftCell="B1">
      <selection activeCell="B8" sqref="B8"/>
    </sheetView>
  </sheetViews>
  <sheetFormatPr defaultColWidth="11.421875" defaultRowHeight="12.75"/>
  <cols>
    <col min="1" max="1" width="4.00390625" style="47" customWidth="1"/>
    <col min="2" max="2" width="8.7109375" style="99" customWidth="1"/>
    <col min="3" max="3" width="19.00390625" style="47" bestFit="1" customWidth="1"/>
    <col min="4" max="4" width="18.421875" style="47" bestFit="1" customWidth="1"/>
    <col min="5" max="5" width="73.00390625" style="47" customWidth="1"/>
    <col min="6" max="6" width="20.140625" style="47" bestFit="1" customWidth="1"/>
    <col min="7" max="7" width="31.421875" style="47" customWidth="1"/>
    <col min="8" max="8" width="19.7109375" style="47" customWidth="1"/>
    <col min="9" max="9" width="21.57421875" style="47" customWidth="1"/>
    <col min="10" max="10" width="16.57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36" t="s">
        <v>179</v>
      </c>
      <c r="C2" s="236"/>
      <c r="D2" s="236"/>
      <c r="E2" s="236"/>
      <c r="F2" s="236"/>
      <c r="G2" s="236"/>
      <c r="H2" s="236"/>
    </row>
    <row r="4" spans="2:8" ht="12.75">
      <c r="B4" s="62" t="s">
        <v>148</v>
      </c>
      <c r="C4" s="226" t="s">
        <v>407</v>
      </c>
      <c r="D4" s="226"/>
      <c r="E4" s="226"/>
      <c r="F4" s="226"/>
      <c r="G4" s="86" t="s">
        <v>149</v>
      </c>
      <c r="H4" s="55" t="s">
        <v>460</v>
      </c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408</v>
      </c>
      <c r="J6" s="159" t="s">
        <v>328</v>
      </c>
    </row>
    <row r="7" spans="2:10" ht="15">
      <c r="B7" s="181">
        <v>1</v>
      </c>
      <c r="C7" s="182">
        <v>227700</v>
      </c>
      <c r="D7" s="183" t="s">
        <v>409</v>
      </c>
      <c r="E7" s="184" t="s">
        <v>410</v>
      </c>
      <c r="F7" s="182">
        <v>20501779041</v>
      </c>
      <c r="G7" s="184" t="s">
        <v>435</v>
      </c>
      <c r="H7" s="185">
        <v>3565</v>
      </c>
      <c r="I7" s="185"/>
      <c r="J7" s="186"/>
    </row>
    <row r="8" spans="2:10" ht="45">
      <c r="B8" s="181">
        <v>2</v>
      </c>
      <c r="C8" s="182">
        <v>227794</v>
      </c>
      <c r="D8" s="183" t="s">
        <v>409</v>
      </c>
      <c r="E8" s="184" t="s">
        <v>411</v>
      </c>
      <c r="F8" s="182">
        <v>20467089464</v>
      </c>
      <c r="G8" s="184" t="s">
        <v>436</v>
      </c>
      <c r="H8" s="185">
        <v>7995</v>
      </c>
      <c r="I8" s="185"/>
      <c r="J8" s="186"/>
    </row>
    <row r="9" spans="2:10" ht="15">
      <c r="B9" s="181">
        <v>3</v>
      </c>
      <c r="C9" s="187">
        <v>227848</v>
      </c>
      <c r="D9" s="183" t="s">
        <v>409</v>
      </c>
      <c r="E9" s="188" t="s">
        <v>412</v>
      </c>
      <c r="F9" s="187">
        <v>20508476915</v>
      </c>
      <c r="G9" s="188" t="s">
        <v>437</v>
      </c>
      <c r="H9" s="189">
        <v>3800</v>
      </c>
      <c r="I9" s="189"/>
      <c r="J9" s="186"/>
    </row>
    <row r="10" spans="2:10" ht="15">
      <c r="B10" s="181">
        <v>4</v>
      </c>
      <c r="C10" s="182">
        <v>227858</v>
      </c>
      <c r="D10" s="183" t="s">
        <v>409</v>
      </c>
      <c r="E10" s="184" t="s">
        <v>413</v>
      </c>
      <c r="F10" s="182">
        <v>20603020775</v>
      </c>
      <c r="G10" s="184" t="s">
        <v>438</v>
      </c>
      <c r="H10" s="185">
        <v>5572</v>
      </c>
      <c r="I10" s="185"/>
      <c r="J10" s="186"/>
    </row>
    <row r="11" spans="2:10" ht="15" customHeight="1">
      <c r="B11" s="181">
        <v>5</v>
      </c>
      <c r="C11" s="182">
        <v>227690</v>
      </c>
      <c r="D11" s="183" t="s">
        <v>409</v>
      </c>
      <c r="E11" s="184" t="s">
        <v>414</v>
      </c>
      <c r="F11" s="182">
        <v>20602250807</v>
      </c>
      <c r="G11" s="184" t="s">
        <v>439</v>
      </c>
      <c r="H11" s="185">
        <v>35190</v>
      </c>
      <c r="I11" s="185"/>
      <c r="J11" s="186"/>
    </row>
    <row r="12" spans="2:10" ht="15" customHeight="1">
      <c r="B12" s="181">
        <v>6</v>
      </c>
      <c r="C12" s="182">
        <v>227692</v>
      </c>
      <c r="D12" s="183" t="s">
        <v>409</v>
      </c>
      <c r="E12" s="184" t="s">
        <v>415</v>
      </c>
      <c r="F12" s="182">
        <v>10403836457</v>
      </c>
      <c r="G12" s="184" t="s">
        <v>440</v>
      </c>
      <c r="H12" s="185">
        <v>23913.04</v>
      </c>
      <c r="I12" s="185"/>
      <c r="J12" s="186"/>
    </row>
    <row r="13" spans="2:10" ht="15" customHeight="1">
      <c r="B13" s="181">
        <v>7</v>
      </c>
      <c r="C13" s="182">
        <v>227711</v>
      </c>
      <c r="D13" s="183" t="s">
        <v>409</v>
      </c>
      <c r="E13" s="184" t="s">
        <v>416</v>
      </c>
      <c r="F13" s="182">
        <v>10480091154</v>
      </c>
      <c r="G13" s="184" t="s">
        <v>441</v>
      </c>
      <c r="H13" s="185">
        <v>11600</v>
      </c>
      <c r="I13" s="185"/>
      <c r="J13" s="186"/>
    </row>
    <row r="14" spans="2:10" ht="15" customHeight="1">
      <c r="B14" s="181">
        <v>8</v>
      </c>
      <c r="C14" s="182">
        <v>227713</v>
      </c>
      <c r="D14" s="183" t="s">
        <v>409</v>
      </c>
      <c r="E14" s="184" t="s">
        <v>417</v>
      </c>
      <c r="F14" s="182">
        <v>10701677761</v>
      </c>
      <c r="G14" s="184" t="s">
        <v>442</v>
      </c>
      <c r="H14" s="185">
        <v>18600</v>
      </c>
      <c r="I14" s="185"/>
      <c r="J14" s="186"/>
    </row>
    <row r="15" spans="2:10" ht="15" customHeight="1">
      <c r="B15" s="181">
        <v>9</v>
      </c>
      <c r="C15" s="182">
        <v>227715</v>
      </c>
      <c r="D15" s="183" t="s">
        <v>409</v>
      </c>
      <c r="E15" s="184" t="s">
        <v>418</v>
      </c>
      <c r="F15" s="182">
        <v>20602984690</v>
      </c>
      <c r="G15" s="184" t="s">
        <v>443</v>
      </c>
      <c r="H15" s="185">
        <v>10800</v>
      </c>
      <c r="I15" s="185"/>
      <c r="J15" s="186"/>
    </row>
    <row r="16" spans="2:10" ht="15" customHeight="1">
      <c r="B16" s="181">
        <v>10</v>
      </c>
      <c r="C16" s="182">
        <v>227717</v>
      </c>
      <c r="D16" s="183" t="s">
        <v>409</v>
      </c>
      <c r="E16" s="184" t="s">
        <v>419</v>
      </c>
      <c r="F16" s="182">
        <v>10710342925</v>
      </c>
      <c r="G16" s="184" t="s">
        <v>444</v>
      </c>
      <c r="H16" s="185">
        <v>34800</v>
      </c>
      <c r="I16" s="185"/>
      <c r="J16" s="186"/>
    </row>
    <row r="17" spans="2:10" ht="15" customHeight="1">
      <c r="B17" s="181">
        <v>11</v>
      </c>
      <c r="C17" s="182">
        <v>227759</v>
      </c>
      <c r="D17" s="183" t="s">
        <v>409</v>
      </c>
      <c r="E17" s="184" t="s">
        <v>420</v>
      </c>
      <c r="F17" s="182">
        <v>20602960804</v>
      </c>
      <c r="G17" s="184" t="s">
        <v>445</v>
      </c>
      <c r="H17" s="185">
        <v>8350</v>
      </c>
      <c r="I17" s="185"/>
      <c r="J17" s="186"/>
    </row>
    <row r="18" spans="2:10" ht="15" customHeight="1">
      <c r="B18" s="181">
        <v>12</v>
      </c>
      <c r="C18" s="182">
        <v>227805</v>
      </c>
      <c r="D18" s="183" t="s">
        <v>409</v>
      </c>
      <c r="E18" s="184" t="s">
        <v>421</v>
      </c>
      <c r="F18" s="182">
        <v>10004834840</v>
      </c>
      <c r="G18" s="184" t="s">
        <v>446</v>
      </c>
      <c r="H18" s="185">
        <v>34100</v>
      </c>
      <c r="I18" s="185"/>
      <c r="J18" s="186"/>
    </row>
    <row r="19" spans="2:10" ht="15" customHeight="1">
      <c r="B19" s="181">
        <v>13</v>
      </c>
      <c r="C19" s="182">
        <v>227810</v>
      </c>
      <c r="D19" s="183" t="s">
        <v>409</v>
      </c>
      <c r="E19" s="184" t="s">
        <v>422</v>
      </c>
      <c r="F19" s="182">
        <v>20514888737</v>
      </c>
      <c r="G19" s="184" t="s">
        <v>447</v>
      </c>
      <c r="H19" s="185">
        <v>11771.5</v>
      </c>
      <c r="I19" s="185"/>
      <c r="J19" s="186"/>
    </row>
    <row r="20" spans="2:10" ht="15" customHeight="1">
      <c r="B20" s="181">
        <v>14</v>
      </c>
      <c r="C20" s="182">
        <v>227818</v>
      </c>
      <c r="D20" s="183" t="s">
        <v>409</v>
      </c>
      <c r="E20" s="184" t="s">
        <v>423</v>
      </c>
      <c r="F20" s="182">
        <v>10728965229</v>
      </c>
      <c r="G20" s="184" t="s">
        <v>448</v>
      </c>
      <c r="H20" s="185">
        <v>6000</v>
      </c>
      <c r="I20" s="185"/>
      <c r="J20" s="186"/>
    </row>
    <row r="21" spans="2:10" ht="15" customHeight="1">
      <c r="B21" s="181">
        <v>15</v>
      </c>
      <c r="C21" s="182">
        <v>227833</v>
      </c>
      <c r="D21" s="183" t="s">
        <v>409</v>
      </c>
      <c r="E21" s="184" t="s">
        <v>424</v>
      </c>
      <c r="F21" s="182">
        <v>10424336250</v>
      </c>
      <c r="G21" s="184" t="s">
        <v>449</v>
      </c>
      <c r="H21" s="185">
        <v>35000</v>
      </c>
      <c r="I21" s="185"/>
      <c r="J21" s="186"/>
    </row>
    <row r="22" spans="2:10" ht="15" customHeight="1">
      <c r="B22" s="181">
        <v>16</v>
      </c>
      <c r="C22" s="182">
        <v>227849</v>
      </c>
      <c r="D22" s="183" t="s">
        <v>409</v>
      </c>
      <c r="E22" s="184" t="s">
        <v>425</v>
      </c>
      <c r="F22" s="182">
        <v>20522299015</v>
      </c>
      <c r="G22" s="184" t="s">
        <v>450</v>
      </c>
      <c r="H22" s="185">
        <v>31150</v>
      </c>
      <c r="I22" s="185"/>
      <c r="J22" s="186"/>
    </row>
    <row r="23" spans="2:10" ht="15" customHeight="1">
      <c r="B23" s="181">
        <v>17</v>
      </c>
      <c r="C23" s="182">
        <v>227691</v>
      </c>
      <c r="D23" s="183" t="s">
        <v>409</v>
      </c>
      <c r="E23" s="184" t="s">
        <v>426</v>
      </c>
      <c r="F23" s="182">
        <v>20568161786</v>
      </c>
      <c r="G23" s="184" t="s">
        <v>451</v>
      </c>
      <c r="H23" s="185">
        <v>14337.17</v>
      </c>
      <c r="I23" s="185"/>
      <c r="J23" s="186"/>
    </row>
    <row r="24" spans="2:10" ht="15">
      <c r="B24" s="181">
        <v>18</v>
      </c>
      <c r="C24" s="182">
        <v>227773</v>
      </c>
      <c r="D24" s="183" t="s">
        <v>409</v>
      </c>
      <c r="E24" s="184" t="s">
        <v>427</v>
      </c>
      <c r="F24" s="182">
        <v>20421780472</v>
      </c>
      <c r="G24" s="184" t="s">
        <v>452</v>
      </c>
      <c r="H24" s="185">
        <v>195408</v>
      </c>
      <c r="I24" s="185"/>
      <c r="J24" s="186"/>
    </row>
    <row r="25" spans="2:10" ht="15" customHeight="1">
      <c r="B25" s="181">
        <v>19</v>
      </c>
      <c r="C25" s="182">
        <v>227774</v>
      </c>
      <c r="D25" s="183" t="s">
        <v>409</v>
      </c>
      <c r="E25" s="184" t="s">
        <v>428</v>
      </c>
      <c r="F25" s="182">
        <v>20428698569</v>
      </c>
      <c r="G25" s="184" t="s">
        <v>453</v>
      </c>
      <c r="H25" s="185">
        <v>162000</v>
      </c>
      <c r="I25" s="185"/>
      <c r="J25" s="186"/>
    </row>
    <row r="26" spans="2:10" ht="15" customHeight="1">
      <c r="B26" s="181">
        <v>20</v>
      </c>
      <c r="C26" s="182">
        <v>227775</v>
      </c>
      <c r="D26" s="183" t="s">
        <v>409</v>
      </c>
      <c r="E26" s="184" t="s">
        <v>429</v>
      </c>
      <c r="F26" s="182">
        <v>20507201017</v>
      </c>
      <c r="G26" s="184" t="s">
        <v>454</v>
      </c>
      <c r="H26" s="185">
        <v>188900</v>
      </c>
      <c r="I26" s="185"/>
      <c r="J26" s="186"/>
    </row>
    <row r="27" spans="2:10" ht="15" customHeight="1">
      <c r="B27" s="181">
        <v>21</v>
      </c>
      <c r="C27" s="182">
        <v>227806</v>
      </c>
      <c r="D27" s="183" t="s">
        <v>409</v>
      </c>
      <c r="E27" s="184" t="s">
        <v>430</v>
      </c>
      <c r="F27" s="182">
        <v>20481661481</v>
      </c>
      <c r="G27" s="184" t="s">
        <v>455</v>
      </c>
      <c r="H27" s="185">
        <v>428249.38</v>
      </c>
      <c r="I27" s="185"/>
      <c r="J27" s="186"/>
    </row>
    <row r="28" spans="2:10" ht="15" customHeight="1">
      <c r="B28" s="181">
        <v>22</v>
      </c>
      <c r="C28" s="182">
        <v>227811</v>
      </c>
      <c r="D28" s="183" t="s">
        <v>409</v>
      </c>
      <c r="E28" s="184" t="s">
        <v>431</v>
      </c>
      <c r="F28" s="182">
        <v>20447772079</v>
      </c>
      <c r="G28" s="184" t="s">
        <v>456</v>
      </c>
      <c r="H28" s="185">
        <v>96674.54</v>
      </c>
      <c r="I28" s="185"/>
      <c r="J28" s="186"/>
    </row>
    <row r="29" spans="2:10" ht="15" customHeight="1">
      <c r="B29" s="181">
        <v>23</v>
      </c>
      <c r="C29" s="182">
        <v>227813</v>
      </c>
      <c r="D29" s="183" t="s">
        <v>409</v>
      </c>
      <c r="E29" s="184" t="s">
        <v>432</v>
      </c>
      <c r="F29" s="182">
        <v>20487493059</v>
      </c>
      <c r="G29" s="184" t="s">
        <v>457</v>
      </c>
      <c r="H29" s="185">
        <v>56900.7</v>
      </c>
      <c r="I29" s="185"/>
      <c r="J29" s="186"/>
    </row>
    <row r="30" spans="2:10" ht="15" customHeight="1">
      <c r="B30" s="181">
        <v>24</v>
      </c>
      <c r="C30" s="182">
        <v>227925</v>
      </c>
      <c r="D30" s="183" t="s">
        <v>409</v>
      </c>
      <c r="E30" s="184" t="s">
        <v>433</v>
      </c>
      <c r="F30" s="182">
        <v>20504398871</v>
      </c>
      <c r="G30" s="184" t="s">
        <v>458</v>
      </c>
      <c r="H30" s="185">
        <v>539568</v>
      </c>
      <c r="I30" s="185"/>
      <c r="J30" s="186"/>
    </row>
    <row r="31" spans="2:10" ht="15" customHeight="1">
      <c r="B31" s="181">
        <v>25</v>
      </c>
      <c r="C31" s="182">
        <v>227926</v>
      </c>
      <c r="D31" s="183" t="s">
        <v>409</v>
      </c>
      <c r="E31" s="184" t="s">
        <v>434</v>
      </c>
      <c r="F31" s="182">
        <v>20600545168</v>
      </c>
      <c r="G31" s="184" t="s">
        <v>459</v>
      </c>
      <c r="H31" s="185">
        <v>1659917</v>
      </c>
      <c r="I31" s="185"/>
      <c r="J31" s="186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H1" sqref="H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36" t="s">
        <v>388</v>
      </c>
      <c r="C3" s="236"/>
      <c r="D3" s="236"/>
      <c r="E3" s="236"/>
      <c r="F3" s="236"/>
    </row>
    <row r="4" spans="2:6" ht="15">
      <c r="B4" s="264" t="s">
        <v>329</v>
      </c>
      <c r="C4" s="264"/>
      <c r="D4" s="264"/>
      <c r="E4" s="264"/>
      <c r="F4" s="264"/>
    </row>
    <row r="6" spans="2:6" ht="16.5" customHeight="1">
      <c r="B6" s="62" t="s">
        <v>148</v>
      </c>
      <c r="C6" s="226"/>
      <c r="D6" s="226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69" t="s">
        <v>186</v>
      </c>
      <c r="C2" s="269"/>
      <c r="D2" s="269"/>
      <c r="E2" s="269"/>
      <c r="F2" s="269"/>
      <c r="G2" s="269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26"/>
      <c r="D4" s="226"/>
      <c r="E4" s="226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67" t="s">
        <v>180</v>
      </c>
      <c r="C6" s="268"/>
      <c r="D6" s="108" t="s">
        <v>181</v>
      </c>
      <c r="E6" s="267" t="s">
        <v>182</v>
      </c>
      <c r="F6" s="268"/>
      <c r="G6" s="108" t="s">
        <v>183</v>
      </c>
    </row>
    <row r="7" spans="2:7" ht="21" customHeight="1">
      <c r="B7" s="265"/>
      <c r="C7" s="266"/>
      <c r="D7" s="106"/>
      <c r="E7" s="109"/>
      <c r="F7" s="110"/>
      <c r="G7" s="106"/>
    </row>
    <row r="8" spans="2:7" ht="21" customHeight="1">
      <c r="B8" s="265"/>
      <c r="C8" s="266"/>
      <c r="D8" s="106"/>
      <c r="E8" s="109"/>
      <c r="F8" s="110"/>
      <c r="G8" s="106"/>
    </row>
    <row r="9" spans="2:7" ht="21" customHeight="1">
      <c r="B9" s="265"/>
      <c r="C9" s="266"/>
      <c r="D9" s="106"/>
      <c r="E9" s="109"/>
      <c r="F9" s="110"/>
      <c r="G9" s="106"/>
    </row>
    <row r="10" spans="2:7" ht="21" customHeight="1">
      <c r="B10" s="265"/>
      <c r="C10" s="266"/>
      <c r="D10" s="106"/>
      <c r="E10" s="109"/>
      <c r="F10" s="110"/>
      <c r="G10" s="106"/>
    </row>
    <row r="11" spans="2:7" ht="21" customHeight="1">
      <c r="B11" s="265"/>
      <c r="C11" s="266"/>
      <c r="D11" s="106"/>
      <c r="E11" s="109"/>
      <c r="F11" s="110"/>
      <c r="G11" s="106"/>
    </row>
    <row r="12" spans="2:7" ht="21" customHeight="1">
      <c r="B12" s="265"/>
      <c r="C12" s="266"/>
      <c r="D12" s="106"/>
      <c r="E12" s="109"/>
      <c r="F12" s="110"/>
      <c r="G12" s="106"/>
    </row>
    <row r="13" spans="2:7" ht="21" customHeight="1">
      <c r="B13" s="265"/>
      <c r="C13" s="266"/>
      <c r="D13" s="106"/>
      <c r="E13" s="109"/>
      <c r="F13" s="110"/>
      <c r="G13" s="106"/>
    </row>
    <row r="14" spans="2:7" ht="21" customHeight="1">
      <c r="B14" s="265"/>
      <c r="C14" s="266"/>
      <c r="D14" s="106"/>
      <c r="E14" s="109"/>
      <c r="F14" s="110"/>
      <c r="G14" s="106"/>
    </row>
    <row r="15" spans="2:7" ht="21" customHeight="1">
      <c r="B15" s="265"/>
      <c r="C15" s="266"/>
      <c r="D15" s="106"/>
      <c r="E15" s="109"/>
      <c r="F15" s="110"/>
      <c r="G15" s="106"/>
    </row>
    <row r="16" spans="2:7" ht="21" customHeight="1">
      <c r="B16" s="265"/>
      <c r="C16" s="266"/>
      <c r="D16" s="106"/>
      <c r="E16" s="109"/>
      <c r="F16" s="110"/>
      <c r="G16" s="106"/>
    </row>
    <row r="17" spans="2:7" ht="21" customHeight="1">
      <c r="B17" s="265"/>
      <c r="C17" s="266"/>
      <c r="D17" s="106"/>
      <c r="E17" s="109"/>
      <c r="F17" s="110"/>
      <c r="G17" s="106"/>
    </row>
    <row r="18" spans="2:7" ht="21" customHeight="1">
      <c r="B18" s="265"/>
      <c r="C18" s="266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H1" sqref="H1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36" t="s">
        <v>194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4" spans="3:11" ht="12.75">
      <c r="C4" s="62" t="s">
        <v>148</v>
      </c>
      <c r="D4" s="226"/>
      <c r="E4" s="226"/>
      <c r="F4" s="226"/>
      <c r="G4" s="226"/>
      <c r="H4" s="226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35" t="s">
        <v>69</v>
      </c>
      <c r="C3" s="335"/>
      <c r="D3" s="336"/>
      <c r="E3" s="337" t="s">
        <v>70</v>
      </c>
      <c r="F3" s="338"/>
      <c r="G3" s="338"/>
      <c r="H3" s="339"/>
    </row>
    <row r="4" spans="2:8" ht="12.75" customHeight="1">
      <c r="B4" s="335"/>
      <c r="C4" s="335"/>
      <c r="D4" s="336"/>
      <c r="E4" s="340"/>
      <c r="F4" s="341"/>
      <c r="G4" s="341"/>
      <c r="H4" s="342"/>
    </row>
    <row r="5" spans="2:8" ht="12.75">
      <c r="B5" s="335"/>
      <c r="C5" s="335"/>
      <c r="D5" s="336"/>
      <c r="E5" s="343"/>
      <c r="F5" s="344"/>
      <c r="G5" s="344"/>
      <c r="H5" s="345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76" t="s">
        <v>72</v>
      </c>
      <c r="D7" s="277"/>
      <c r="E7" s="277"/>
      <c r="F7" s="277"/>
      <c r="G7" s="277"/>
      <c r="H7" s="278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46" t="s">
        <v>74</v>
      </c>
      <c r="D10" s="308"/>
      <c r="E10" s="309"/>
      <c r="F10" s="346" t="s">
        <v>75</v>
      </c>
      <c r="G10" s="308"/>
      <c r="H10" s="309"/>
    </row>
    <row r="11" spans="2:8" ht="12.75">
      <c r="B11" s="27"/>
      <c r="C11" s="288"/>
      <c r="D11" s="289"/>
      <c r="E11" s="290"/>
      <c r="F11" s="288"/>
      <c r="G11" s="289"/>
      <c r="H11" s="290"/>
    </row>
    <row r="12" spans="2:8" ht="12.75">
      <c r="B12" s="27"/>
      <c r="C12" s="288"/>
      <c r="D12" s="289"/>
      <c r="E12" s="290"/>
      <c r="F12" s="288"/>
      <c r="G12" s="289"/>
      <c r="H12" s="290"/>
    </row>
    <row r="13" spans="2:8" ht="12.75">
      <c r="B13" s="27"/>
      <c r="C13" s="291"/>
      <c r="D13" s="292"/>
      <c r="E13" s="293"/>
      <c r="F13" s="291"/>
      <c r="G13" s="292"/>
      <c r="H13" s="293"/>
    </row>
    <row r="14" spans="2:8" ht="12.75">
      <c r="B14" s="27"/>
      <c r="C14" s="347" t="s">
        <v>76</v>
      </c>
      <c r="D14" s="347"/>
      <c r="E14" s="347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48" t="s">
        <v>77</v>
      </c>
      <c r="D16" s="349"/>
      <c r="E16" s="350"/>
      <c r="F16" s="348" t="s">
        <v>78</v>
      </c>
      <c r="G16" s="351"/>
      <c r="H16" s="352"/>
    </row>
    <row r="17" spans="2:8" ht="12.75">
      <c r="B17" s="27"/>
      <c r="C17" s="270"/>
      <c r="D17" s="353"/>
      <c r="E17" s="354"/>
      <c r="F17" s="270"/>
      <c r="G17" s="286"/>
      <c r="H17" s="287"/>
    </row>
    <row r="18" spans="2:8" ht="12.75">
      <c r="B18" s="27"/>
      <c r="C18" s="355"/>
      <c r="D18" s="356"/>
      <c r="E18" s="357"/>
      <c r="F18" s="291"/>
      <c r="G18" s="292"/>
      <c r="H18" s="293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32" t="s">
        <v>79</v>
      </c>
      <c r="D20" s="333"/>
      <c r="E20" s="333"/>
      <c r="F20" s="333"/>
      <c r="G20" s="333"/>
      <c r="H20" s="334"/>
    </row>
    <row r="21" spans="2:8" ht="19.5" customHeight="1">
      <c r="B21" s="27"/>
      <c r="C21" s="34" t="s">
        <v>80</v>
      </c>
      <c r="D21" s="35" t="s">
        <v>81</v>
      </c>
      <c r="E21" s="358" t="s">
        <v>82</v>
      </c>
      <c r="F21" s="359"/>
      <c r="G21" s="358" t="s">
        <v>83</v>
      </c>
      <c r="H21" s="359"/>
    </row>
    <row r="22" spans="2:8" ht="12.75">
      <c r="B22" s="27"/>
      <c r="C22" s="319"/>
      <c r="D22" s="320"/>
      <c r="E22" s="288"/>
      <c r="F22" s="290"/>
      <c r="G22" s="288"/>
      <c r="H22" s="290"/>
    </row>
    <row r="23" spans="2:8" ht="12.75">
      <c r="B23" s="27"/>
      <c r="C23" s="320"/>
      <c r="D23" s="320"/>
      <c r="E23" s="288"/>
      <c r="F23" s="290"/>
      <c r="G23" s="288"/>
      <c r="H23" s="290"/>
    </row>
    <row r="24" spans="2:8" ht="12.75" customHeight="1">
      <c r="B24" s="27"/>
      <c r="C24" s="321"/>
      <c r="D24" s="321"/>
      <c r="E24" s="291"/>
      <c r="F24" s="293"/>
      <c r="G24" s="291"/>
      <c r="H24" s="293"/>
    </row>
    <row r="25" spans="2:8" ht="12.75">
      <c r="B25" s="27"/>
      <c r="C25" s="33" t="s">
        <v>84</v>
      </c>
      <c r="D25" s="324" t="s">
        <v>85</v>
      </c>
      <c r="E25" s="325"/>
      <c r="F25" s="324" t="s">
        <v>86</v>
      </c>
      <c r="G25" s="325"/>
      <c r="H25" s="33" t="s">
        <v>87</v>
      </c>
    </row>
    <row r="26" spans="2:8" ht="12.75">
      <c r="B26" s="27"/>
      <c r="C26" s="320"/>
      <c r="D26" s="288"/>
      <c r="E26" s="290"/>
      <c r="F26" s="288"/>
      <c r="G26" s="290"/>
      <c r="H26" s="320"/>
    </row>
    <row r="27" spans="2:8" ht="12.75">
      <c r="B27" s="27"/>
      <c r="C27" s="321"/>
      <c r="D27" s="291"/>
      <c r="E27" s="293"/>
      <c r="F27" s="291"/>
      <c r="G27" s="293"/>
      <c r="H27" s="321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76" t="s">
        <v>89</v>
      </c>
      <c r="D29" s="277"/>
      <c r="E29" s="277"/>
      <c r="F29" s="277"/>
      <c r="G29" s="277"/>
      <c r="H29" s="278"/>
    </row>
    <row r="30" spans="2:8" ht="12.75">
      <c r="B30" s="27"/>
      <c r="C30" s="270"/>
      <c r="D30" s="286"/>
      <c r="E30" s="286"/>
      <c r="F30" s="286"/>
      <c r="G30" s="286"/>
      <c r="H30" s="287"/>
    </row>
    <row r="31" spans="2:8" ht="12.75">
      <c r="B31" s="27"/>
      <c r="C31" s="288"/>
      <c r="D31" s="289"/>
      <c r="E31" s="289"/>
      <c r="F31" s="289"/>
      <c r="G31" s="289"/>
      <c r="H31" s="290"/>
    </row>
    <row r="32" spans="2:8" ht="12.75">
      <c r="B32" s="27"/>
      <c r="C32" s="288"/>
      <c r="D32" s="289"/>
      <c r="E32" s="289"/>
      <c r="F32" s="289"/>
      <c r="G32" s="289"/>
      <c r="H32" s="290"/>
    </row>
    <row r="33" spans="2:8" ht="12.75">
      <c r="B33" s="27"/>
      <c r="C33" s="288"/>
      <c r="D33" s="289"/>
      <c r="E33" s="289"/>
      <c r="F33" s="289"/>
      <c r="G33" s="289"/>
      <c r="H33" s="290"/>
    </row>
    <row r="34" spans="2:8" ht="12.75">
      <c r="B34" s="27"/>
      <c r="C34" s="291"/>
      <c r="D34" s="292"/>
      <c r="E34" s="292"/>
      <c r="F34" s="292"/>
      <c r="G34" s="292"/>
      <c r="H34" s="293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76" t="s">
        <v>91</v>
      </c>
      <c r="D36" s="277"/>
      <c r="E36" s="277"/>
      <c r="F36" s="277"/>
      <c r="G36" s="277"/>
      <c r="H36" s="278"/>
      <c r="I36" s="331"/>
    </row>
    <row r="37" spans="2:9" ht="20.25">
      <c r="B37" s="27"/>
      <c r="C37" s="326" t="s">
        <v>92</v>
      </c>
      <c r="D37" s="327"/>
      <c r="E37" s="326" t="s">
        <v>93</v>
      </c>
      <c r="F37" s="328"/>
      <c r="G37" s="329"/>
      <c r="H37" s="330"/>
      <c r="I37" s="331"/>
    </row>
    <row r="38" spans="2:9" ht="20.25">
      <c r="B38" s="27"/>
      <c r="C38" s="322" t="s">
        <v>94</v>
      </c>
      <c r="D38" s="323"/>
      <c r="E38" s="322" t="s">
        <v>95</v>
      </c>
      <c r="F38" s="323"/>
      <c r="G38" s="323"/>
      <c r="H38" s="323"/>
      <c r="I38" s="331"/>
    </row>
    <row r="39" spans="2:9" ht="6" customHeight="1">
      <c r="B39" s="27"/>
      <c r="C39" s="27"/>
      <c r="D39" s="27"/>
      <c r="E39" s="27"/>
      <c r="F39" s="27"/>
      <c r="G39" s="27"/>
      <c r="H39" s="27"/>
      <c r="I39" s="331"/>
    </row>
    <row r="40" spans="2:9" ht="12.75">
      <c r="B40" s="27"/>
      <c r="C40" s="300" t="s">
        <v>96</v>
      </c>
      <c r="D40" s="301"/>
      <c r="E40" s="302"/>
      <c r="F40" s="306" t="s">
        <v>97</v>
      </c>
      <c r="G40" s="306"/>
      <c r="H40" s="307"/>
      <c r="I40" s="331"/>
    </row>
    <row r="41" spans="2:9" ht="12.75">
      <c r="B41" s="27"/>
      <c r="C41" s="303"/>
      <c r="D41" s="304"/>
      <c r="E41" s="305"/>
      <c r="F41" s="304"/>
      <c r="G41" s="304"/>
      <c r="H41" s="305"/>
      <c r="I41" s="331"/>
    </row>
    <row r="42" spans="2:9" ht="13.5" thickBot="1">
      <c r="B42" s="27"/>
      <c r="C42" s="310" t="s">
        <v>98</v>
      </c>
      <c r="D42" s="311"/>
      <c r="E42" s="312"/>
      <c r="F42" s="304"/>
      <c r="G42" s="304"/>
      <c r="H42" s="305"/>
      <c r="I42" s="331"/>
    </row>
    <row r="43" spans="2:9" ht="12.75">
      <c r="B43" s="27"/>
      <c r="C43" s="313" t="s">
        <v>96</v>
      </c>
      <c r="D43" s="314"/>
      <c r="E43" s="315"/>
      <c r="F43" s="304"/>
      <c r="G43" s="304"/>
      <c r="H43" s="305"/>
      <c r="I43" s="331"/>
    </row>
    <row r="44" spans="2:9" ht="12.75">
      <c r="B44" s="27"/>
      <c r="C44" s="303"/>
      <c r="D44" s="304"/>
      <c r="E44" s="305"/>
      <c r="F44" s="304"/>
      <c r="G44" s="304"/>
      <c r="H44" s="305"/>
      <c r="I44" s="331"/>
    </row>
    <row r="45" spans="2:9" ht="12.75">
      <c r="B45" s="27"/>
      <c r="C45" s="303"/>
      <c r="D45" s="304"/>
      <c r="E45" s="305"/>
      <c r="F45" s="304"/>
      <c r="G45" s="304"/>
      <c r="H45" s="305"/>
      <c r="I45" s="331"/>
    </row>
    <row r="46" spans="2:9" ht="12.75">
      <c r="B46" s="27"/>
      <c r="C46" s="303"/>
      <c r="D46" s="304"/>
      <c r="E46" s="305"/>
      <c r="F46" s="304"/>
      <c r="G46" s="304"/>
      <c r="H46" s="305"/>
      <c r="I46" s="331"/>
    </row>
    <row r="47" spans="2:9" ht="12.75">
      <c r="B47" s="27"/>
      <c r="C47" s="303"/>
      <c r="D47" s="304"/>
      <c r="E47" s="305"/>
      <c r="F47" s="304"/>
      <c r="G47" s="304"/>
      <c r="H47" s="305"/>
      <c r="I47" s="331"/>
    </row>
    <row r="48" spans="2:9" ht="12.75">
      <c r="B48" s="27"/>
      <c r="C48" s="316" t="s">
        <v>99</v>
      </c>
      <c r="D48" s="317"/>
      <c r="E48" s="318"/>
      <c r="F48" s="308"/>
      <c r="G48" s="308"/>
      <c r="H48" s="309"/>
      <c r="I48" s="331"/>
    </row>
    <row r="49" spans="2:9" ht="6" customHeight="1">
      <c r="B49" s="27"/>
      <c r="C49" s="27"/>
      <c r="D49" s="27"/>
      <c r="E49" s="27"/>
      <c r="F49" s="27"/>
      <c r="G49" s="27"/>
      <c r="H49" s="27"/>
      <c r="I49" s="331"/>
    </row>
    <row r="50" spans="2:9" ht="12.75">
      <c r="B50" s="27"/>
      <c r="C50" s="285" t="s">
        <v>100</v>
      </c>
      <c r="D50" s="286"/>
      <c r="E50" s="286"/>
      <c r="F50" s="286"/>
      <c r="G50" s="286"/>
      <c r="H50" s="287"/>
      <c r="I50" s="331"/>
    </row>
    <row r="51" spans="2:8" ht="12.75">
      <c r="B51" s="27"/>
      <c r="C51" s="288"/>
      <c r="D51" s="289"/>
      <c r="E51" s="289"/>
      <c r="F51" s="289"/>
      <c r="G51" s="289"/>
      <c r="H51" s="290"/>
    </row>
    <row r="52" spans="2:8" ht="12.75">
      <c r="B52" s="27"/>
      <c r="C52" s="288"/>
      <c r="D52" s="289"/>
      <c r="E52" s="289"/>
      <c r="F52" s="289"/>
      <c r="G52" s="289"/>
      <c r="H52" s="290"/>
    </row>
    <row r="53" spans="2:8" ht="12.75">
      <c r="B53" s="27"/>
      <c r="C53" s="288"/>
      <c r="D53" s="289"/>
      <c r="E53" s="289"/>
      <c r="F53" s="289"/>
      <c r="G53" s="289"/>
      <c r="H53" s="290"/>
    </row>
    <row r="54" spans="2:8" ht="12.75" customHeight="1">
      <c r="B54" s="27"/>
      <c r="C54" s="288"/>
      <c r="D54" s="289"/>
      <c r="E54" s="289"/>
      <c r="F54" s="289"/>
      <c r="G54" s="289"/>
      <c r="H54" s="290"/>
    </row>
    <row r="55" spans="2:8" ht="12.75">
      <c r="B55" s="27"/>
      <c r="C55" s="291"/>
      <c r="D55" s="292"/>
      <c r="E55" s="292"/>
      <c r="F55" s="292"/>
      <c r="G55" s="292"/>
      <c r="H55" s="293"/>
    </row>
    <row r="56" spans="2:8" ht="6" customHeight="1">
      <c r="B56" s="294" t="s">
        <v>101</v>
      </c>
      <c r="C56" s="294"/>
      <c r="D56" s="294"/>
      <c r="E56" s="294"/>
      <c r="F56" s="294"/>
      <c r="G56" s="294"/>
      <c r="H56" s="294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295" t="s">
        <v>104</v>
      </c>
      <c r="D59" s="296"/>
      <c r="E59" s="296"/>
      <c r="F59" s="296"/>
      <c r="G59" s="296"/>
      <c r="H59" s="297"/>
    </row>
    <row r="60" spans="3:8" ht="12.75">
      <c r="C60" s="298" t="s">
        <v>105</v>
      </c>
      <c r="D60" s="299"/>
      <c r="E60" s="299"/>
      <c r="F60" s="299"/>
      <c r="G60" s="299"/>
      <c r="H60" s="299"/>
    </row>
    <row r="61" spans="3:8" ht="12.75">
      <c r="C61" s="298"/>
      <c r="D61" s="299"/>
      <c r="E61" s="299"/>
      <c r="F61" s="299"/>
      <c r="G61" s="299"/>
      <c r="H61" s="299"/>
    </row>
    <row r="62" ht="6" customHeight="1"/>
    <row r="63" spans="2:8" ht="12.75">
      <c r="B63" s="43" t="s">
        <v>106</v>
      </c>
      <c r="C63" s="276" t="s">
        <v>241</v>
      </c>
      <c r="D63" s="277"/>
      <c r="E63" s="277"/>
      <c r="F63" s="277"/>
      <c r="G63" s="277"/>
      <c r="H63" s="278"/>
    </row>
    <row r="64" spans="2:8" ht="12.75">
      <c r="B64" s="27"/>
      <c r="C64" s="270"/>
      <c r="D64" s="271"/>
      <c r="E64" s="271"/>
      <c r="F64" s="271"/>
      <c r="G64" s="271"/>
      <c r="H64" s="272"/>
    </row>
    <row r="65" spans="2:8" ht="12.75">
      <c r="B65" s="27"/>
      <c r="C65" s="273"/>
      <c r="D65" s="274"/>
      <c r="E65" s="274"/>
      <c r="F65" s="274"/>
      <c r="G65" s="274"/>
      <c r="H65" s="275"/>
    </row>
    <row r="66" ht="6" customHeight="1"/>
    <row r="67" spans="2:8" ht="12.75">
      <c r="B67" s="43" t="s">
        <v>107</v>
      </c>
      <c r="C67" s="276" t="s">
        <v>108</v>
      </c>
      <c r="D67" s="277"/>
      <c r="E67" s="277"/>
      <c r="F67" s="277"/>
      <c r="G67" s="277"/>
      <c r="H67" s="278"/>
    </row>
    <row r="68" spans="2:8" ht="12.75">
      <c r="B68" s="27"/>
      <c r="C68" s="279"/>
      <c r="D68" s="280"/>
      <c r="E68" s="280"/>
      <c r="F68" s="280"/>
      <c r="G68" s="280"/>
      <c r="H68" s="281"/>
    </row>
    <row r="69" spans="3:8" ht="12.75">
      <c r="C69" s="282"/>
      <c r="D69" s="283"/>
      <c r="E69" s="283"/>
      <c r="F69" s="283"/>
      <c r="G69" s="283"/>
      <c r="H69" s="284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60" t="s">
        <v>216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4" spans="3:12" ht="12.75">
      <c r="C4" s="62" t="s">
        <v>148</v>
      </c>
      <c r="D4" s="367"/>
      <c r="E4" s="368"/>
      <c r="F4" s="368"/>
      <c r="G4" s="369"/>
      <c r="J4" s="86" t="s">
        <v>149</v>
      </c>
      <c r="K4" s="226"/>
      <c r="L4" s="226"/>
    </row>
    <row r="6" spans="2:25" ht="12.75" customHeight="1">
      <c r="B6" s="261" t="s">
        <v>146</v>
      </c>
      <c r="C6" s="363" t="s">
        <v>212</v>
      </c>
      <c r="D6" s="365"/>
      <c r="E6" s="363" t="s">
        <v>213</v>
      </c>
      <c r="F6" s="365"/>
      <c r="G6" s="361" t="s">
        <v>196</v>
      </c>
      <c r="H6" s="361" t="s">
        <v>197</v>
      </c>
      <c r="I6" s="361" t="s">
        <v>198</v>
      </c>
      <c r="J6" s="363" t="s">
        <v>199</v>
      </c>
      <c r="K6" s="364"/>
      <c r="L6" s="365"/>
      <c r="M6" s="363" t="s">
        <v>200</v>
      </c>
      <c r="N6" s="364"/>
      <c r="O6" s="365"/>
      <c r="P6" s="363" t="s">
        <v>214</v>
      </c>
      <c r="Q6" s="364"/>
      <c r="R6" s="365"/>
      <c r="S6" s="361" t="s">
        <v>201</v>
      </c>
      <c r="T6" s="363" t="s">
        <v>202</v>
      </c>
      <c r="U6" s="365"/>
      <c r="V6" s="361" t="s">
        <v>203</v>
      </c>
      <c r="W6" s="361" t="s">
        <v>204</v>
      </c>
      <c r="X6" s="361" t="s">
        <v>205</v>
      </c>
      <c r="Y6" s="361" t="s">
        <v>206</v>
      </c>
    </row>
    <row r="7" spans="2:25" ht="12.75">
      <c r="B7" s="261"/>
      <c r="C7" s="45" t="s">
        <v>207</v>
      </c>
      <c r="D7" s="45" t="s">
        <v>215</v>
      </c>
      <c r="E7" s="45" t="s">
        <v>207</v>
      </c>
      <c r="F7" s="45" t="s">
        <v>209</v>
      </c>
      <c r="G7" s="362"/>
      <c r="H7" s="362"/>
      <c r="I7" s="362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62"/>
      <c r="T7" s="45" t="s">
        <v>210</v>
      </c>
      <c r="U7" s="45" t="s">
        <v>211</v>
      </c>
      <c r="V7" s="362"/>
      <c r="W7" s="362"/>
      <c r="X7" s="362"/>
      <c r="Y7" s="362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66"/>
      <c r="C19" s="366"/>
      <c r="D19" s="366"/>
      <c r="E19" s="366"/>
      <c r="F19" s="366"/>
      <c r="G19" s="366"/>
      <c r="H19" s="366"/>
      <c r="I19" s="366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71" t="s">
        <v>397</v>
      </c>
    </row>
    <row r="2" spans="2:12" ht="15.75">
      <c r="B2" s="360" t="s">
        <v>332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4" spans="3:6" ht="12.75">
      <c r="C4" s="62" t="s">
        <v>148</v>
      </c>
      <c r="D4" s="226"/>
      <c r="E4" s="226"/>
      <c r="F4" s="226"/>
    </row>
    <row r="6" spans="2:12" ht="12.75" customHeight="1">
      <c r="B6" s="261" t="s">
        <v>146</v>
      </c>
      <c r="C6" s="363" t="s">
        <v>212</v>
      </c>
      <c r="D6" s="365"/>
      <c r="E6" s="363" t="s">
        <v>213</v>
      </c>
      <c r="F6" s="365"/>
      <c r="G6" s="361" t="s">
        <v>205</v>
      </c>
      <c r="H6" s="361" t="s">
        <v>334</v>
      </c>
      <c r="I6" s="363" t="s">
        <v>202</v>
      </c>
      <c r="J6" s="365"/>
      <c r="K6" s="361" t="s">
        <v>333</v>
      </c>
      <c r="L6" s="361" t="s">
        <v>331</v>
      </c>
    </row>
    <row r="7" spans="2:12" ht="12.75">
      <c r="B7" s="261"/>
      <c r="C7" s="45" t="s">
        <v>207</v>
      </c>
      <c r="D7" s="45" t="s">
        <v>215</v>
      </c>
      <c r="E7" s="45" t="s">
        <v>207</v>
      </c>
      <c r="F7" s="45" t="s">
        <v>209</v>
      </c>
      <c r="G7" s="362"/>
      <c r="H7" s="362"/>
      <c r="I7" s="45" t="s">
        <v>210</v>
      </c>
      <c r="J7" s="45" t="s">
        <v>211</v>
      </c>
      <c r="K7" s="362"/>
      <c r="L7" s="362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66"/>
      <c r="C19" s="366"/>
      <c r="D19" s="366"/>
      <c r="E19" s="366"/>
      <c r="F19" s="366"/>
      <c r="G19" s="158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36" t="s">
        <v>221</v>
      </c>
      <c r="C2" s="236"/>
      <c r="D2" s="236"/>
      <c r="E2" s="236"/>
      <c r="F2" s="236"/>
      <c r="G2" s="23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26"/>
      <c r="D5" s="226"/>
      <c r="E5" s="22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36" t="s">
        <v>273</v>
      </c>
      <c r="C3" s="236"/>
      <c r="D3" s="236"/>
      <c r="E3" s="236"/>
      <c r="F3" s="23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26"/>
      <c r="D6" s="22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73" t="s">
        <v>225</v>
      </c>
      <c r="C2" s="373"/>
      <c r="D2" s="373"/>
      <c r="E2" s="373"/>
      <c r="F2" s="373"/>
      <c r="G2" s="373"/>
      <c r="H2" s="373"/>
      <c r="I2" s="373"/>
      <c r="J2" s="373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26"/>
      <c r="E4" s="226"/>
      <c r="F4" s="226"/>
      <c r="G4" s="226"/>
      <c r="H4" s="226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72" t="s">
        <v>146</v>
      </c>
      <c r="C6" s="372" t="s">
        <v>172</v>
      </c>
      <c r="D6" s="372" t="s">
        <v>305</v>
      </c>
      <c r="E6" s="372" t="s">
        <v>276</v>
      </c>
      <c r="F6" s="370" t="s">
        <v>226</v>
      </c>
      <c r="G6" s="370" t="s">
        <v>277</v>
      </c>
      <c r="H6" s="374" t="s">
        <v>306</v>
      </c>
      <c r="I6" s="370" t="s">
        <v>227</v>
      </c>
      <c r="J6" s="370" t="s">
        <v>224</v>
      </c>
    </row>
    <row r="7" spans="2:10" ht="33.75" customHeight="1">
      <c r="B7" s="372"/>
      <c r="C7" s="372"/>
      <c r="D7" s="372"/>
      <c r="E7" s="372"/>
      <c r="F7" s="371"/>
      <c r="G7" s="371"/>
      <c r="H7" s="375"/>
      <c r="I7" s="371"/>
      <c r="J7" s="371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04" t="s">
        <v>311</v>
      </c>
      <c r="B2" s="204"/>
      <c r="C2" s="204"/>
      <c r="D2" s="204"/>
      <c r="E2" s="204"/>
      <c r="F2" s="204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17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18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18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19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17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1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17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1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17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18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19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H1" sqref="H1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36" t="s">
        <v>236</v>
      </c>
      <c r="C2" s="236"/>
      <c r="D2" s="236"/>
      <c r="E2" s="236"/>
      <c r="F2" s="236"/>
      <c r="G2" s="236"/>
      <c r="H2" s="236"/>
      <c r="I2" s="236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69" t="s">
        <v>229</v>
      </c>
      <c r="C2" s="269"/>
      <c r="D2" s="269"/>
      <c r="E2" s="269"/>
      <c r="F2" s="269"/>
      <c r="G2" s="269"/>
      <c r="H2" s="269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26"/>
      <c r="D4" s="226"/>
      <c r="E4" s="226"/>
      <c r="F4" s="226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2" sqref="A2:G2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2" t="s">
        <v>145</v>
      </c>
      <c r="C2" s="222"/>
      <c r="D2" s="222"/>
      <c r="E2" s="222"/>
      <c r="F2" s="222"/>
      <c r="G2" s="222"/>
      <c r="H2" s="22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20"/>
      <c r="D4" s="220"/>
      <c r="E4" s="64"/>
      <c r="F4" s="62" t="s">
        <v>369</v>
      </c>
      <c r="G4" s="220"/>
      <c r="H4" s="22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21"/>
      <c r="C21" s="221"/>
      <c r="D21" s="221"/>
      <c r="E21" s="221"/>
      <c r="F21" s="22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2" sqref="A2:G2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22" t="s">
        <v>152</v>
      </c>
      <c r="C2" s="222"/>
      <c r="D2" s="222"/>
      <c r="E2" s="222"/>
      <c r="F2" s="222"/>
      <c r="G2" s="222"/>
      <c r="H2" s="222"/>
    </row>
    <row r="3" spans="2:8" ht="15">
      <c r="B3" s="230" t="s">
        <v>374</v>
      </c>
      <c r="C3" s="230"/>
      <c r="D3" s="230"/>
      <c r="E3" s="230"/>
      <c r="F3" s="230"/>
      <c r="G3" s="230"/>
      <c r="H3" s="230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26"/>
      <c r="D5" s="226"/>
      <c r="E5" s="22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23" t="s">
        <v>153</v>
      </c>
      <c r="C7" s="224"/>
      <c r="D7" s="225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27"/>
      <c r="C8" s="228"/>
      <c r="D8" s="229"/>
      <c r="E8" s="50"/>
      <c r="F8" s="51"/>
      <c r="G8" s="51"/>
      <c r="H8" s="69">
        <f>SUM(E8:G8)</f>
        <v>0</v>
      </c>
    </row>
    <row r="9" spans="2:8" ht="19.5" customHeight="1">
      <c r="B9" s="227"/>
      <c r="C9" s="228"/>
      <c r="D9" s="229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27"/>
      <c r="C10" s="228"/>
      <c r="D10" s="229"/>
      <c r="E10" s="50"/>
      <c r="F10" s="51"/>
      <c r="G10" s="51"/>
      <c r="H10" s="69">
        <f t="shared" si="0"/>
        <v>0</v>
      </c>
    </row>
    <row r="11" spans="2:8" ht="19.5" customHeight="1">
      <c r="B11" s="227"/>
      <c r="C11" s="228"/>
      <c r="D11" s="229"/>
      <c r="E11" s="50"/>
      <c r="F11" s="51"/>
      <c r="G11" s="51"/>
      <c r="H11" s="69">
        <f t="shared" si="0"/>
        <v>0</v>
      </c>
    </row>
    <row r="12" spans="2:8" ht="19.5" customHeight="1">
      <c r="B12" s="227"/>
      <c r="C12" s="228"/>
      <c r="D12" s="229"/>
      <c r="E12" s="50"/>
      <c r="F12" s="51"/>
      <c r="G12" s="51"/>
      <c r="H12" s="69">
        <f t="shared" si="0"/>
        <v>0</v>
      </c>
    </row>
    <row r="13" spans="2:8" ht="19.5" customHeight="1">
      <c r="B13" s="227"/>
      <c r="C13" s="228"/>
      <c r="D13" s="229"/>
      <c r="E13" s="50"/>
      <c r="F13" s="50"/>
      <c r="G13" s="50"/>
      <c r="H13" s="69">
        <f t="shared" si="0"/>
        <v>0</v>
      </c>
    </row>
    <row r="14" spans="2:8" ht="19.5" customHeight="1">
      <c r="B14" s="227"/>
      <c r="C14" s="228"/>
      <c r="D14" s="229"/>
      <c r="E14" s="50"/>
      <c r="F14" s="50"/>
      <c r="G14" s="50"/>
      <c r="H14" s="69">
        <f t="shared" si="0"/>
        <v>0</v>
      </c>
    </row>
    <row r="15" spans="2:8" ht="19.5" customHeight="1">
      <c r="B15" s="227"/>
      <c r="C15" s="228"/>
      <c r="D15" s="229"/>
      <c r="E15" s="50"/>
      <c r="F15" s="50"/>
      <c r="G15" s="50"/>
      <c r="H15" s="69">
        <f t="shared" si="0"/>
        <v>0</v>
      </c>
    </row>
    <row r="16" spans="2:8" ht="19.5" customHeight="1">
      <c r="B16" s="227"/>
      <c r="C16" s="228"/>
      <c r="D16" s="229"/>
      <c r="E16" s="50"/>
      <c r="F16" s="50"/>
      <c r="G16" s="50"/>
      <c r="H16" s="69">
        <f t="shared" si="0"/>
        <v>0</v>
      </c>
    </row>
    <row r="17" spans="2:8" ht="19.5" customHeight="1">
      <c r="B17" s="223" t="s">
        <v>287</v>
      </c>
      <c r="C17" s="224"/>
      <c r="D17" s="225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2" sqref="A2:G2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34" t="s">
        <v>375</v>
      </c>
      <c r="C2" s="234"/>
      <c r="D2" s="234"/>
      <c r="E2" s="234"/>
      <c r="F2" s="234"/>
      <c r="G2" s="234"/>
      <c r="H2" s="234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31"/>
      <c r="D4" s="232"/>
      <c r="E4" s="232"/>
      <c r="F4" s="23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2" sqref="A2:G2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36" t="s">
        <v>292</v>
      </c>
      <c r="C3" s="236"/>
      <c r="D3" s="236"/>
      <c r="E3" s="236"/>
      <c r="F3" s="236"/>
      <c r="G3" s="236"/>
      <c r="H3" s="236"/>
      <c r="I3" s="236"/>
      <c r="J3" s="72"/>
    </row>
    <row r="5" spans="2:9" ht="12.75">
      <c r="B5" s="61" t="s">
        <v>148</v>
      </c>
      <c r="C5" s="56"/>
      <c r="D5" s="226"/>
      <c r="E5" s="226"/>
      <c r="F5" s="226"/>
      <c r="H5" s="62" t="s">
        <v>289</v>
      </c>
      <c r="I5" s="55"/>
    </row>
    <row r="7" spans="2:9" ht="33.75" customHeight="1">
      <c r="B7" s="237" t="s">
        <v>160</v>
      </c>
      <c r="C7" s="238"/>
      <c r="D7" s="241" t="s">
        <v>155</v>
      </c>
      <c r="E7" s="241" t="s">
        <v>237</v>
      </c>
      <c r="F7" s="243" t="s">
        <v>279</v>
      </c>
      <c r="G7" s="243" t="s">
        <v>280</v>
      </c>
      <c r="H7" s="245" t="s">
        <v>161</v>
      </c>
      <c r="I7" s="246"/>
    </row>
    <row r="8" spans="2:9" ht="15.75" customHeight="1">
      <c r="B8" s="239"/>
      <c r="C8" s="240"/>
      <c r="D8" s="242"/>
      <c r="E8" s="242"/>
      <c r="F8" s="244"/>
      <c r="G8" s="244"/>
      <c r="H8" s="92" t="s">
        <v>162</v>
      </c>
      <c r="I8" s="92" t="s">
        <v>163</v>
      </c>
    </row>
    <row r="9" spans="2:9" ht="19.5" customHeight="1">
      <c r="B9" s="235">
        <v>1</v>
      </c>
      <c r="C9" s="235"/>
      <c r="D9" s="88"/>
      <c r="E9" s="88"/>
      <c r="F9" s="89"/>
      <c r="G9" s="89"/>
      <c r="H9" s="90"/>
      <c r="I9" s="90"/>
    </row>
    <row r="10" spans="2:9" ht="19.5" customHeight="1">
      <c r="B10" s="235">
        <v>2</v>
      </c>
      <c r="C10" s="235"/>
      <c r="D10" s="91"/>
      <c r="E10" s="91"/>
      <c r="F10" s="89"/>
      <c r="G10" s="89"/>
      <c r="H10" s="90"/>
      <c r="I10" s="90"/>
    </row>
    <row r="11" spans="2:9" ht="19.5" customHeight="1">
      <c r="B11" s="235">
        <v>3</v>
      </c>
      <c r="C11" s="235"/>
      <c r="D11" s="91"/>
      <c r="E11" s="91"/>
      <c r="F11" s="89"/>
      <c r="G11" s="89"/>
      <c r="H11" s="90"/>
      <c r="I11" s="90"/>
    </row>
    <row r="12" spans="2:9" ht="19.5" customHeight="1">
      <c r="B12" s="235">
        <v>4</v>
      </c>
      <c r="C12" s="235"/>
      <c r="D12" s="91"/>
      <c r="E12" s="91"/>
      <c r="F12" s="89"/>
      <c r="G12" s="89"/>
      <c r="H12" s="90"/>
      <c r="I12" s="90"/>
    </row>
    <row r="13" spans="2:9" ht="19.5" customHeight="1">
      <c r="B13" s="235">
        <v>5</v>
      </c>
      <c r="C13" s="235"/>
      <c r="D13" s="91"/>
      <c r="E13" s="91"/>
      <c r="F13" s="89"/>
      <c r="G13" s="89"/>
      <c r="H13" s="90"/>
      <c r="I13" s="90"/>
    </row>
    <row r="14" spans="2:9" ht="19.5" customHeight="1">
      <c r="B14" s="235">
        <v>6</v>
      </c>
      <c r="C14" s="235"/>
      <c r="D14" s="91"/>
      <c r="E14" s="91"/>
      <c r="F14" s="89"/>
      <c r="G14" s="89"/>
      <c r="H14" s="90"/>
      <c r="I14" s="90"/>
    </row>
    <row r="15" spans="2:9" ht="19.5" customHeight="1">
      <c r="B15" s="235">
        <v>7</v>
      </c>
      <c r="C15" s="235"/>
      <c r="D15" s="91"/>
      <c r="E15" s="91"/>
      <c r="F15" s="89"/>
      <c r="G15" s="89"/>
      <c r="H15" s="90"/>
      <c r="I15" s="90"/>
    </row>
    <row r="16" spans="2:9" ht="19.5" customHeight="1">
      <c r="B16" s="235">
        <v>8</v>
      </c>
      <c r="C16" s="235"/>
      <c r="D16" s="91"/>
      <c r="E16" s="91"/>
      <c r="F16" s="89"/>
      <c r="G16" s="89"/>
      <c r="H16" s="90"/>
      <c r="I16" s="90"/>
    </row>
    <row r="17" spans="2:9" ht="19.5" customHeight="1">
      <c r="B17" s="235">
        <v>9</v>
      </c>
      <c r="C17" s="235"/>
      <c r="D17" s="91"/>
      <c r="E17" s="91"/>
      <c r="F17" s="89"/>
      <c r="G17" s="89"/>
      <c r="H17" s="90"/>
      <c r="I17" s="90"/>
    </row>
    <row r="18" spans="2:9" ht="19.5" customHeight="1">
      <c r="B18" s="235">
        <v>10</v>
      </c>
      <c r="C18" s="235"/>
      <c r="D18" s="91"/>
      <c r="E18" s="91"/>
      <c r="F18" s="89"/>
      <c r="G18" s="89"/>
      <c r="H18" s="90"/>
      <c r="I18" s="90"/>
    </row>
    <row r="19" spans="2:9" ht="19.5" customHeight="1">
      <c r="B19" s="235" t="s">
        <v>147</v>
      </c>
      <c r="C19" s="235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2" sqref="A2:G2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36" t="s">
        <v>166</v>
      </c>
      <c r="C2" s="236"/>
      <c r="D2" s="236"/>
      <c r="E2" s="236"/>
      <c r="F2" s="236"/>
      <c r="G2" s="23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53" t="s">
        <v>164</v>
      </c>
      <c r="C6" s="254"/>
      <c r="D6" s="257" t="s">
        <v>165</v>
      </c>
      <c r="E6" s="257" t="s">
        <v>335</v>
      </c>
      <c r="F6" s="259" t="s">
        <v>338</v>
      </c>
      <c r="G6" s="260"/>
    </row>
    <row r="7" spans="2:7" ht="24.75" customHeight="1">
      <c r="B7" s="255"/>
      <c r="C7" s="256"/>
      <c r="D7" s="258"/>
      <c r="E7" s="258"/>
      <c r="F7" s="152" t="s">
        <v>295</v>
      </c>
      <c r="G7" s="152" t="s">
        <v>294</v>
      </c>
    </row>
    <row r="8" spans="2:7" ht="12.75">
      <c r="B8" s="249"/>
      <c r="C8" s="250"/>
      <c r="D8" s="50"/>
      <c r="E8" s="50"/>
      <c r="F8" s="50"/>
      <c r="G8" s="50"/>
    </row>
    <row r="9" spans="2:7" ht="12.75">
      <c r="B9" s="249"/>
      <c r="C9" s="250"/>
      <c r="D9" s="50"/>
      <c r="E9" s="50"/>
      <c r="F9" s="50"/>
      <c r="G9" s="50"/>
    </row>
    <row r="10" spans="2:7" ht="12.75">
      <c r="B10" s="249"/>
      <c r="C10" s="250"/>
      <c r="D10" s="50"/>
      <c r="E10" s="50"/>
      <c r="F10" s="50"/>
      <c r="G10" s="50"/>
    </row>
    <row r="11" spans="2:7" ht="12.75">
      <c r="B11" s="249"/>
      <c r="C11" s="250"/>
      <c r="D11" s="50"/>
      <c r="E11" s="50"/>
      <c r="F11" s="50"/>
      <c r="G11" s="50"/>
    </row>
    <row r="12" spans="2:7" ht="12.75">
      <c r="B12" s="249"/>
      <c r="C12" s="250"/>
      <c r="D12" s="50"/>
      <c r="E12" s="50"/>
      <c r="F12" s="50"/>
      <c r="G12" s="50"/>
    </row>
    <row r="13" spans="2:7" ht="12.75">
      <c r="B13" s="251" t="s">
        <v>147</v>
      </c>
      <c r="C13" s="252"/>
      <c r="D13" s="75"/>
      <c r="E13" s="75"/>
      <c r="F13" s="76"/>
      <c r="G13" s="76"/>
    </row>
    <row r="14" spans="2:7" ht="12.75">
      <c r="B14" s="247"/>
      <c r="C14" s="248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2" sqref="A2:G2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36" t="s">
        <v>168</v>
      </c>
      <c r="C2" s="236"/>
      <c r="D2" s="236"/>
      <c r="E2" s="236"/>
      <c r="F2" s="236"/>
      <c r="G2" s="236"/>
    </row>
    <row r="4" spans="2:7" ht="12.75">
      <c r="B4" s="62" t="s">
        <v>148</v>
      </c>
      <c r="C4" s="226"/>
      <c r="D4" s="226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0"/>
  <sheetViews>
    <sheetView showGridLines="0" tabSelected="1" zoomScalePageLayoutView="0" workbookViewId="0" topLeftCell="A1">
      <selection activeCell="L13" sqref="L13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8.7109375" style="47" customWidth="1"/>
    <col min="4" max="4" width="50.421875" style="47" customWidth="1"/>
    <col min="5" max="5" width="20.57421875" style="47" customWidth="1"/>
    <col min="6" max="6" width="27.8515625" style="47" customWidth="1"/>
    <col min="7" max="7" width="16.8515625" style="175" customWidth="1"/>
    <col min="8" max="8" width="14.8515625" style="175" customWidth="1"/>
    <col min="9" max="10" width="0" style="178" hidden="1" customWidth="1"/>
    <col min="11" max="11" width="2.28125" style="47" customWidth="1"/>
    <col min="12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76" t="s">
        <v>385</v>
      </c>
    </row>
    <row r="2" spans="2:8" ht="15.75">
      <c r="B2" s="236" t="s">
        <v>174</v>
      </c>
      <c r="C2" s="236"/>
      <c r="D2" s="236"/>
      <c r="E2" s="236"/>
      <c r="F2" s="236"/>
      <c r="G2" s="236"/>
      <c r="H2" s="236"/>
    </row>
    <row r="4" spans="2:8" ht="21" customHeight="1">
      <c r="B4" s="62" t="s">
        <v>148</v>
      </c>
      <c r="C4" s="226" t="s">
        <v>407</v>
      </c>
      <c r="D4" s="226"/>
      <c r="E4" s="226"/>
      <c r="G4" s="86" t="s">
        <v>149</v>
      </c>
      <c r="H4" s="173" t="s">
        <v>460</v>
      </c>
    </row>
    <row r="5" ht="24" customHeight="1"/>
    <row r="6" spans="2:10" ht="32.25" customHeight="1">
      <c r="B6" s="261" t="s">
        <v>146</v>
      </c>
      <c r="C6" s="261" t="s">
        <v>175</v>
      </c>
      <c r="D6" s="261" t="s">
        <v>176</v>
      </c>
      <c r="E6" s="261" t="s">
        <v>178</v>
      </c>
      <c r="F6" s="261" t="s">
        <v>177</v>
      </c>
      <c r="G6" s="261" t="s">
        <v>265</v>
      </c>
      <c r="H6" s="261" t="s">
        <v>266</v>
      </c>
      <c r="I6" s="262" t="s">
        <v>406</v>
      </c>
      <c r="J6" s="263"/>
    </row>
    <row r="7" spans="2:11" ht="30.75" customHeight="1">
      <c r="B7" s="261"/>
      <c r="C7" s="261"/>
      <c r="D7" s="261"/>
      <c r="E7" s="261"/>
      <c r="F7" s="261"/>
      <c r="G7" s="261"/>
      <c r="H7" s="261"/>
      <c r="I7" s="179" t="s">
        <v>405</v>
      </c>
      <c r="J7" s="180" t="s">
        <v>482</v>
      </c>
      <c r="K7" s="177"/>
    </row>
    <row r="8" spans="2:10" ht="30">
      <c r="B8" s="195">
        <v>1</v>
      </c>
      <c r="C8" s="183" t="s">
        <v>461</v>
      </c>
      <c r="D8" s="183" t="s">
        <v>462</v>
      </c>
      <c r="E8" s="183">
        <v>20511767823</v>
      </c>
      <c r="F8" s="183" t="s">
        <v>463</v>
      </c>
      <c r="G8" s="192">
        <v>33915</v>
      </c>
      <c r="H8" s="193">
        <v>1.03</v>
      </c>
      <c r="I8" s="190"/>
      <c r="J8" s="191">
        <v>1.03</v>
      </c>
    </row>
    <row r="9" spans="2:10" ht="30">
      <c r="B9" s="195">
        <v>2</v>
      </c>
      <c r="C9" s="183" t="s">
        <v>464</v>
      </c>
      <c r="D9" s="183" t="s">
        <v>465</v>
      </c>
      <c r="E9" s="183">
        <v>20389359841</v>
      </c>
      <c r="F9" s="183" t="s">
        <v>466</v>
      </c>
      <c r="G9" s="192">
        <v>485680</v>
      </c>
      <c r="H9" s="193">
        <v>10792.89</v>
      </c>
      <c r="I9" s="192"/>
      <c r="J9" s="193">
        <v>10792.89</v>
      </c>
    </row>
    <row r="10" spans="2:10" ht="30">
      <c r="B10" s="195">
        <v>3</v>
      </c>
      <c r="C10" s="183" t="s">
        <v>464</v>
      </c>
      <c r="D10" s="183" t="s">
        <v>465</v>
      </c>
      <c r="E10" s="183">
        <v>20389359841</v>
      </c>
      <c r="F10" s="183" t="s">
        <v>466</v>
      </c>
      <c r="G10" s="192">
        <v>485680</v>
      </c>
      <c r="H10" s="193">
        <v>5280</v>
      </c>
      <c r="I10" s="192"/>
      <c r="J10" s="193">
        <v>5280</v>
      </c>
    </row>
    <row r="11" spans="2:11" s="118" customFormat="1" ht="60">
      <c r="B11" s="198">
        <v>4</v>
      </c>
      <c r="C11" s="199" t="s">
        <v>467</v>
      </c>
      <c r="D11" s="199" t="s">
        <v>468</v>
      </c>
      <c r="E11" s="199">
        <v>20100010721</v>
      </c>
      <c r="F11" s="199" t="s">
        <v>469</v>
      </c>
      <c r="G11" s="200">
        <f>3062618.95*3.64</f>
        <v>11147932.978000002</v>
      </c>
      <c r="H11" s="200">
        <f>53546.4*3.64</f>
        <v>194908.896</v>
      </c>
      <c r="I11" s="200">
        <v>53546.4</v>
      </c>
      <c r="J11" s="200"/>
      <c r="K11" s="201" t="s">
        <v>486</v>
      </c>
    </row>
    <row r="12" spans="2:11" s="118" customFormat="1" ht="60">
      <c r="B12" s="198">
        <v>5</v>
      </c>
      <c r="C12" s="199" t="s">
        <v>467</v>
      </c>
      <c r="D12" s="199" t="s">
        <v>468</v>
      </c>
      <c r="E12" s="199">
        <v>20100010721</v>
      </c>
      <c r="F12" s="199" t="s">
        <v>469</v>
      </c>
      <c r="G12" s="200">
        <f>3062618.95*3.64</f>
        <v>11147932.978000002</v>
      </c>
      <c r="H12" s="200">
        <f>18406.57*3.64</f>
        <v>66999.9148</v>
      </c>
      <c r="I12" s="200">
        <v>18406.57</v>
      </c>
      <c r="J12" s="200"/>
      <c r="K12" s="201" t="s">
        <v>486</v>
      </c>
    </row>
    <row r="13" spans="2:10" ht="60">
      <c r="B13" s="195">
        <v>6</v>
      </c>
      <c r="C13" s="183" t="s">
        <v>470</v>
      </c>
      <c r="D13" s="183" t="s">
        <v>471</v>
      </c>
      <c r="E13" s="183">
        <v>20601357845</v>
      </c>
      <c r="F13" s="183" t="s">
        <v>472</v>
      </c>
      <c r="G13" s="192">
        <v>2701765.5</v>
      </c>
      <c r="H13" s="193">
        <v>2200</v>
      </c>
      <c r="I13" s="192"/>
      <c r="J13" s="193">
        <v>2200</v>
      </c>
    </row>
    <row r="14" spans="2:10" ht="60">
      <c r="B14" s="195">
        <v>7</v>
      </c>
      <c r="C14" s="196" t="s">
        <v>473</v>
      </c>
      <c r="D14" s="183" t="s">
        <v>474</v>
      </c>
      <c r="E14" s="183">
        <v>20202814132</v>
      </c>
      <c r="F14" s="183" t="s">
        <v>475</v>
      </c>
      <c r="G14" s="193">
        <v>654674.38</v>
      </c>
      <c r="H14" s="193">
        <v>660</v>
      </c>
      <c r="I14" s="193"/>
      <c r="J14" s="192">
        <v>660</v>
      </c>
    </row>
    <row r="15" spans="2:10" ht="45">
      <c r="B15" s="195">
        <v>8</v>
      </c>
      <c r="C15" s="196" t="s">
        <v>476</v>
      </c>
      <c r="D15" s="183" t="s">
        <v>477</v>
      </c>
      <c r="E15" s="183">
        <v>20100717124</v>
      </c>
      <c r="F15" s="183" t="s">
        <v>478</v>
      </c>
      <c r="G15" s="194">
        <v>41343451.24</v>
      </c>
      <c r="H15" s="193">
        <v>1550</v>
      </c>
      <c r="I15" s="194"/>
      <c r="J15" s="193">
        <v>1550</v>
      </c>
    </row>
    <row r="16" spans="2:10" ht="45">
      <c r="B16" s="195">
        <v>9</v>
      </c>
      <c r="C16" s="196" t="s">
        <v>479</v>
      </c>
      <c r="D16" s="183" t="s">
        <v>480</v>
      </c>
      <c r="E16" s="183">
        <v>20528026100</v>
      </c>
      <c r="F16" s="183" t="s">
        <v>481</v>
      </c>
      <c r="G16" s="194">
        <v>7283428.87</v>
      </c>
      <c r="H16" s="193">
        <v>100</v>
      </c>
      <c r="I16" s="194"/>
      <c r="J16" s="193">
        <v>100</v>
      </c>
    </row>
    <row r="18" ht="12.75">
      <c r="B18" s="197" t="s">
        <v>485</v>
      </c>
    </row>
    <row r="19" ht="12.75">
      <c r="B19" s="197" t="s">
        <v>483</v>
      </c>
    </row>
    <row r="20" ht="12.75">
      <c r="B20" s="197" t="s">
        <v>484</v>
      </c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2021-03-20T00:54:18Z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