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30" windowHeight="9075" tabRatio="759" firstSheet="9" activeTab="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r:id="rId10"/>
  </sheets>
  <definedNames>
    <definedName name="_xlnm.Print_Area" localSheetId="0">'Anexo 1'!$A$2:$F$67</definedName>
    <definedName name="_xlnm.Print_Area" localSheetId="1">'Anexo 2'!$A$2:$F$18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<sst xmlns="http://schemas.openxmlformats.org/spreadsheetml/2006/main" count="966" uniqueCount="630">
  <si>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</si>
  <si>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</si>
  <si>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</si>
  <si>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</si>
  <si>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</si>
  <si>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</si>
  <si>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</si>
  <si>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</si>
  <si>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</si>
  <si>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</si>
  <si>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</si>
  <si>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</si>
  <si>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</si>
  <si>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</si>
  <si>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</si>
  <si>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</si>
  <si>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</si>
  <si>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</si>
  <si>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</si>
  <si>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</si>
  <si>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</si>
  <si>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</si>
  <si>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</si>
  <si>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</si>
  <si>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</si>
  <si>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</si>
  <si>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</si>
  <si>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</si>
  <si>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</si>
  <si>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</si>
  <si>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</si>
  <si>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</si>
  <si>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</si>
  <si>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</si>
  <si>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</si>
  <si>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</si>
  <si>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</si>
  <si>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</si>
  <si>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</si>
  <si>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</si>
  <si>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</si>
  <si>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</si>
  <si>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</si>
  <si>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</si>
  <si>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</si>
  <si>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</si>
  <si>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</si>
  <si>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</si>
  <si>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</si>
  <si>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</si>
  <si>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</si>
  <si>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</si>
  <si>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</si>
  <si>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</si>
  <si>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</si>
  <si>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</si>
  <si>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</si>
  <si>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</si>
  <si>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</si>
  <si>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</si>
  <si>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</si>
  <si>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</si>
  <si>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</si>
  <si>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</si>
  <si>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</si>
  <si>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</si>
  <si>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</si>
  <si>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</si>
  <si>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</si>
  <si>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</si>
  <si>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</si>
  <si>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</si>
  <si>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</si>
  <si>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</si>
  <si>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</si>
  <si>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</si>
  <si>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</si>
  <si>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</si>
  <si>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</si>
  <si>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</si>
  <si>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</si>
  <si>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</si>
  <si>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</si>
  <si>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</si>
  <si>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</si>
  <si>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</si>
  <si>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</si>
  <si>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</si>
  <si>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</si>
  <si>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</si>
  <si>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</si>
  <si>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</si>
  <si>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</si>
  <si>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</si>
  <si>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</si>
  <si>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</si>
  <si>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</si>
  <si>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</si>
  <si>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</si>
  <si>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</si>
  <si>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</si>
  <si>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</si>
  <si>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</si>
  <si>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</si>
  <si>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</si>
  <si>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</si>
  <si>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</si>
  <si>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</si>
  <si>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</si>
  <si>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</si>
  <si>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t>Empresa :</t>
  </si>
  <si>
    <t>GASTO TOTAL POR CATEGORIA REMUNERATIVA</t>
  </si>
  <si>
    <t>Categoria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</si>
  <si>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</si>
  <si>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</si>
  <si>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</si>
  <si>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</si>
  <si>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</si>
  <si>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</si>
  <si>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</si>
  <si>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</si>
  <si>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</si>
  <si>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</si>
  <si>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</si>
  <si>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</si>
  <si>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</si>
  <si>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</si>
  <si>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</si>
  <si>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</si>
  <si>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</si>
  <si>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</si>
  <si>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</si>
  <si>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</si>
  <si>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</si>
  <si>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</si>
  <si>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</si>
  <si>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</si>
  <si>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>Publicar el estado de implementación de las recomendaciones de auditoría externa según informes de control referidos al mejoramiento de la gestión. Informe semestral de la OCI en pdf.</t>
  </si>
  <si>
    <t>Formato 17</t>
  </si>
  <si>
    <t>Formato 18</t>
  </si>
  <si>
    <t>Cargo</t>
  </si>
  <si>
    <t>Descripción del servicio prestado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</si>
  <si>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</si>
  <si>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</si>
  <si>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</si>
  <si>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</si>
  <si>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</si>
  <si>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</si>
  <si>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</si>
  <si>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</si>
  <si>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</si>
  <si>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</si>
  <si>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</si>
  <si>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</si>
  <si>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</si>
  <si>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</si>
  <si>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</si>
  <si>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</si>
  <si>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</si>
  <si>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</si>
  <si>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</si>
  <si>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</si>
  <si>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</si>
  <si>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</si>
  <si>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</si>
  <si>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</si>
  <si>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</si>
  <si>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de la orden S/.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</si>
  <si>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</si>
  <si>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</si>
  <si>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</si>
  <si>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</si>
  <si>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</si>
  <si>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</si>
  <si>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</si>
  <si>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</si>
  <si>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</si>
  <si>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</si>
  <si>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</si>
  <si>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</si>
  <si>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</si>
  <si>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</si>
  <si>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</si>
  <si>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</si>
  <si>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</si>
  <si>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</si>
  <si>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</si>
  <si>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</si>
  <si>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</si>
  <si>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</si>
  <si>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</si>
  <si>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</si>
  <si>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</si>
  <si>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</si>
  <si>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</si>
  <si>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</si>
  <si>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</si>
  <si>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</si>
  <si>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</si>
  <si>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</si>
  <si>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</si>
  <si>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</si>
  <si>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</si>
  <si>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</si>
  <si>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</si>
  <si>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</si>
  <si>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</si>
  <si>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</si>
  <si>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</si>
  <si>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</si>
  <si>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</si>
  <si>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</si>
  <si>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</si>
  <si>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</si>
  <si>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</si>
  <si>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Publicaciones relevantes, inauguraciones de proyectos, logros alcanzados entre otros. Documentos en pdf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</si>
  <si>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</si>
  <si>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</si>
  <si>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</si>
  <si>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</si>
  <si>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</si>
  <si>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</si>
  <si>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</si>
  <si>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</si>
  <si>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</si>
  <si>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</si>
  <si>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</si>
  <si>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</si>
  <si>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</si>
  <si>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</si>
  <si>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</si>
  <si>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</si>
  <si>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</si>
  <si>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</si>
  <si>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</si>
  <si>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</si>
  <si>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</si>
  <si>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</si>
  <si>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</si>
  <si>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</si>
  <si>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</si>
  <si>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</si>
  <si>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</si>
  <si>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</si>
  <si>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</si>
  <si>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</si>
  <si>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</si>
  <si>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</si>
  <si>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</si>
  <si>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</si>
  <si>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</si>
  <si>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</si>
  <si>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</si>
  <si>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</si>
  <si>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</si>
  <si>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</si>
  <si>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</si>
  <si>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</si>
  <si>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</si>
  <si>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</si>
  <si>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</si>
  <si>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</si>
  <si>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</si>
  <si>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</si>
  <si>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</si>
  <si>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</si>
  <si>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</si>
  <si>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</si>
  <si>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</si>
  <si>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</si>
  <si>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</si>
  <si>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</si>
  <si>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</si>
  <si>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INETUM ESPAÑA SA - SUCURSAL EN PERU</t>
  </si>
  <si>
    <t>CLINICA DE LIMA SAC</t>
  </si>
  <si>
    <t>CONSORCIO E2 TEAM ASOCIADOS</t>
  </si>
  <si>
    <t>CONTRATO ACCESORIO N° 1 AL CONTRATO PRINCIPAL GL.054.2019 y ADENDA 1 AL CONTRATO ACCESORIO 1</t>
  </si>
  <si>
    <t>CONTRATO PRINCIPAL GL.054.2019 y ADENDA 1 AL CONTRATO</t>
  </si>
  <si>
    <t>GL.037.2022</t>
  </si>
  <si>
    <t>GL.030.2023</t>
  </si>
  <si>
    <t>GECI ESPAÑOLA SA</t>
  </si>
  <si>
    <t>GLOBAL BRANDS REPRESENTACIONES EIRL</t>
  </si>
  <si>
    <t>ADENDA 2 AL CONTRATO PRINCIPAL GL.044.2021</t>
  </si>
  <si>
    <t>GL.023.2023</t>
  </si>
  <si>
    <t>BIENES“ADQUISICIÓN DE CORTINAS DE PROTECCIÓN SOLAR ENROLLABLE (TIPO STORE) PARA LAS TORRES DECONTROL DE PROVINCIAS”</t>
  </si>
  <si>
    <t>"ADQUISICIÓN SISTEMA INTEGRADO DE INFORMACIÓN (SII) TWR,MOBILIARIO, AUXILIARES PARA LA NUEVA TORRE DE CONTROL DEL AEROPUERTOINTERNACIONAL JORGE CHÁVEZ"</t>
  </si>
  <si>
    <t>GESTION DE DISPOSITIVOS FINALES</t>
  </si>
  <si>
    <t>CONTRATACION POR ENCARGO DEL SERVICIO DE ARRENDAMIENTO DE EQUIPOS DE COMPUTO - FASE 4 PARA LAS EMPRESAS DEL ESTADO BAJO EL AMBITO DE FONAFE</t>
  </si>
  <si>
    <t>“CONTRATACIÓN DE SERVICIO DE UN (01) MEDICO OCUPACIONAL PARA EL AEROPUERTO INTERNACIONAL DEL CUSCO”</t>
  </si>
  <si>
    <t>SERVICIO DE LIMPIEZA INTEGRAL EN LA SEDE CENTRAL, ESTACIÓN SANTA ROSA Y 
CHILLÓN - CORPAC S.A. POR DOS (02) AÑOS</t>
  </si>
  <si>
    <t>Monto total del Contrato</t>
  </si>
  <si>
    <t xml:space="preserve">Monto de la penalidad </t>
  </si>
  <si>
    <t>THERMO DE ACERO INOXIDABLE CON PANTALLA DIGITAL</t>
  </si>
  <si>
    <t>Adquisicion de Certificados para los Dominios de CORPAC S.A.</t>
  </si>
  <si>
    <t>CONTRATACION DEL SERVICIO DE MEDIDINA OCUPACIONAL PARA LOS CONTROLADORES DE TRÁNSITO AÉREO EN LA PARTE FISIOLÓGICA</t>
  </si>
  <si>
    <t>SERVICIO DE CALIBRACIÓN Y CERTIFICACIÓN DE INSTRUMENTOS</t>
  </si>
  <si>
    <t xml:space="preserve"> SERVICIO DE ASESORÍA PARA EL APOYO TECNICO EN EL PROCESO DE IMPLEMENTACIÓN DEL SISTEMA DE PREVENCION DE LAVADO DE ACTIVOS Y FINANCIAMIENTO DEL TERROR</t>
  </si>
  <si>
    <t>CONTRATACION DE PERSONA NATURAL O JURIDICA EN TEMAS DE GESTION DE RIESGOS OPERACIONALES Y RELACIONADOS  CON OPERACIONES AEROPORTUARIAS</t>
  </si>
  <si>
    <t>Contratación empresa de seguridad privada para brindar servicio de seguridad de la aviación civil (AVSEC) Corpac Nivel Nacio  S/ 3 121,433.18 inc IGV</t>
  </si>
  <si>
    <t>Variación de la demanda de los servicios implementados en el Centro de Datos Corporativo</t>
  </si>
  <si>
    <t>Cumplimiento Laudo Arbitral iniciado G4S controversia en la aplicación de penalidades al Contrato GL.063.2014 Servicio de Vigilancia a nivel nacional</t>
  </si>
  <si>
    <t>Cumplimiento Laudo Arbitral iniciado G4S controversia en la aplicación de Penalidades al Contrato GL.063.2014, servicio de vigilancia a nivel nacional</t>
  </si>
  <si>
    <t>SERVICIO PARA LA ELABORACIÓN DE PLANES DE ACCIÓN PARA LA OPTIMIZACION Y MEJORAS DE PROCESOS INTERNOS EN LAS AREAS DE LA GERENCIA DE GESTION DE TALENTO</t>
  </si>
  <si>
    <t>Contratación del Serivicio para Elaborar el Diagnostico Integral de la Gestión Estrategica de Recursos Humanos</t>
  </si>
  <si>
    <t>Servicio de Mantenimiento y Recarga de 215 Extintores de la sede Central Corpac 2023 por el importe de S/ 29,699.42 inc. IGV</t>
  </si>
  <si>
    <t>CONFECCIÓN E INSTALACIÓN DE UNA PUERTA DE MADERA CONTRAPLACADA INTERIOR PARA EL EQUIPO DE ARCHIVO CENTRAL DOCUMENTARIO DE CORPAC S.A.</t>
  </si>
  <si>
    <t>CONTRATACION DE SERVICIOS PARA EL APOYO TECNICO  EN LA EJECUCION  DE ACTIVIDADES  PARA RIESGOS DE DESASTRES</t>
  </si>
  <si>
    <t>Contratación Servicio Elaboración Procedimientos por Aeronáuticos para Implemenación Plan Nacional  Navegación Aérea elaborado Autoridad  Aeronáutica</t>
  </si>
  <si>
    <t>DETECTOR DIGITAL MANUAL DE METALES PARA SEGURIDAD</t>
  </si>
  <si>
    <t>SERVICIO DE GESTION Y CONTROL PARA MEJORAR EL FUNCIONMIENTO DEL AREA DE SERVICIOS GENERALES</t>
  </si>
  <si>
    <t>Contratación del servicio de Suscripción a Organismo Internacional de Navegación Aérea</t>
  </si>
  <si>
    <t>Servicio de consultoría experta en negociaciones colectivas para brindar apoyo a la Gerencia de Administración y Finanzas.</t>
  </si>
  <si>
    <t>SERVICIO DE CONCIENTIZACIÓN EN SEGURIDAD DE LA INFORMACIÓN</t>
  </si>
  <si>
    <t>Contratacion Servicio de la RED IP de CORPAC (Servicio 1=GTIC Servicio 2=GTA)</t>
  </si>
  <si>
    <t>CONTRATACION DEL SERVICIO DE MOVILIDAD EN CASO DE FALLECIMIENTO DE COLABORADORES Y FAMILIARES DIRECTOS - SEDE LIMA</t>
  </si>
  <si>
    <t>Servicio de Asesoramiento para el directorio de CORPAC SA encargado de monitorear y supervisar la operatividad arptos. Tarapoto Yurimaguas Rioja</t>
  </si>
  <si>
    <t>CONTRATACION SERVICIO DE PREVENCION, EVALUACION  Y MITIGACION DE LA FATIGA MENTAL EN LOS CONTROLADORES DE TRÁNSITO AÉREO,</t>
  </si>
  <si>
    <t>SERVICIO DE CONSULTORIA JURIDICA Y/O LEGAL EXTERNA EN MATERIA LABORAL</t>
  </si>
  <si>
    <t>SEGURO TRANSPORTE NACIONAL, VEHICULAR, DESHONESTIDAD, MULTIRIESGO, RESPONSABILIDAD CIVIL, RESPONSABILIDAD CIVIL GENERAL</t>
  </si>
  <si>
    <t>SERVICIO DE OPTIMIZACIÓN DE PROCESOS EN LOS MÓDULOS DE CONTABILIDAD Y COMERCIAL</t>
  </si>
  <si>
    <t>CONTRATACIÓN DEL SERVICIO DE ASESORÍA EN LA IMPLEMENTACION DE IDEAS Y ACTIVIDADES DE GESTIÓN DE PROYECTOS DE CORPAC S.A. PARA LA GERENCIA GENERAL</t>
  </si>
  <si>
    <t>CONTRATACION DE SERVICIO DE ASESORÍA PARA EL COMITÉ DE GERENTES Y COORDINACIÓN INTERINSTITUCIONAL CON ORGANIZACIONES NACIONALES Y EXTRANJERAS RELACION</t>
  </si>
  <si>
    <t>SERVICIO DE SUSCRIPCION DE REVISTA EN TEMAS LABORALES</t>
  </si>
  <si>
    <t>ADQUISICION DE PASAJE AEREO COREA DEL SUR  Y SEGURO</t>
  </si>
  <si>
    <t>SERVICIO DE IMPORTACION Y GESTION ADUANERA</t>
  </si>
  <si>
    <t>CONTRATACION DEL SERVICIO DE EVALUACIONES DE CONOCIMIENTOS A LOS POSTULANTES AL CURSO BÁSICO DE CONTROLADORES DE TRÁNSITO AÉREO</t>
  </si>
  <si>
    <t>SERVICIO EMISION TKT074-9159214527 RUTA LIM/AMS/LIM FERNANDEZ QUIJANO ERICK</t>
  </si>
  <si>
    <t>CONDENSADOR PARA EQUIPO DE AIRE ACONDICIONADO DE 60,000 BTU Y EVAPORADOR PARA EQUIPO DE AIRE ACONDICIONADO TIPO SPLIT DE TECHO DE 60000 BTU</t>
  </si>
  <si>
    <t>CONTRATACION DE UN CONDUCTOR PARA EL MANEJO DE VEHICULOS DE LA FLOTA VEHICULAR DE CORPAC S.A.</t>
  </si>
  <si>
    <t>servicio para la presentación de libros electrónicos a la sunat</t>
  </si>
  <si>
    <t>serv.para el saneamiento patrimonial de corpac sa de acuerdo a la ley de sociedades y la directiva de corporativa gestión empresarial de fonafe y trib</t>
  </si>
  <si>
    <t>PISTOLA DE SEÑALES LUMINOSAS AERONAUTICAS LED ROJO BLANCO VERDE DE 12 W 1000 LM</t>
  </si>
  <si>
    <t>CONTRATACION DE UNA EMPRESA PARA LA ORGANIZACION Y EJECUCION DEL PROGRAMA DE INTEGRACIÒN CORPORATIVA CORPAC 2023</t>
  </si>
  <si>
    <t>CONTRATO COMPLEMENTARIO AL CONTRATO G.L.045.2022,SERVICIO DE TRANSPORTE DE PERSONAL PARA EL PERSONAL ADMINISTRATIVO DE CORPAC SA. SEDE CENTRRAL CALLAO</t>
  </si>
  <si>
    <t>MATERIAL DE FERRETERA</t>
  </si>
  <si>
    <t>TELEVISOR SMART DE 85" Y TELEVISOR LCD DE 98”</t>
  </si>
  <si>
    <t>CONTRATACIÓN DEL SEGURO OBLIGATORIO DE ACCIDENTES DE TRANSITO - SOAT - PARA TODA LA FLOTA VEHICULAR DE CORPAC</t>
  </si>
  <si>
    <t>CAMARA DE VIDEO DIGITAL DE 16 APROX. MEGAPIXELES, SISTEMA DE ALTAVOCES DE 30 W Y MICROFONOS DE AMBIENTE TIPO OMNIDIRECCIONAL</t>
  </si>
  <si>
    <t>ESCANER DE ESCRITORIO PLANO SIMPLE TAMAÑO A3 DE 9600 PPP</t>
  </si>
  <si>
    <t>PAPEL TERMICO CONTINUO DE 25.4 MM  X 300 M</t>
  </si>
  <si>
    <t>SERVICIO REPARACIÓN DEL SISTEMA DE LUCES DE EJE DE PISTA PRINCIPAL Y LUCES DE CALLE RODAJE "ALFA" DEL AEROPUERTO INTERNACIONAL JORGE CHAVEZ</t>
  </si>
  <si>
    <t>Servicio Instalación circuito red p/Serv. Comunicaciones enlaces datos aire-tierra ACARS c/aeronaves equip. FANS-1/A (One-time installation charge) Y Servicio comunicaciones enlaces datos aire-tierra ACARS p/intercambio mensajes ATC c/aeronaves equipadas c/FANS-1A (FANS Connectivity) por 34 meses</t>
  </si>
  <si>
    <t>COMPUTADORA PERSONAL PORTATIL CORE I7 1.80 GHZ, MEMORIA RAM 16 GB, DISCO DURO SSD 512 GB, PANTALLA LED TACTIL UHD 14 IN Y ANALIZADOR DE RED ETHERNET CON SALIDA USB</t>
  </si>
  <si>
    <t>SERVICIO DE FABRICACION E INSTALACION DE SISTEMA DE EXTRACCION DE AIRE PARA SHELTER RADAR GAMBETTA</t>
  </si>
  <si>
    <t>ACCO - GERENTES, INSPECTORES, VIAJES, ALUCTAS, PRACTICANTES, SCTR PENSION Y VIDA LEY</t>
  </si>
  <si>
    <t>SERVICIO DE PRESENTACION DE LIBROS ELECTRONICOS A LA SUNAT</t>
  </si>
  <si>
    <t>MATERIAL DE FERRETERIA ELECTRONICA</t>
  </si>
  <si>
    <t>CONTRATACIÓN DEL SERVICIO DE REVISIÓN DE LOS SISTEMAS ELÉCTRICOS PARA LA ADQUISICIÓN DE LOS SISTEMAS DE NAVEGACIÓN AÉREA EN OCHO SEDES AEROPORTUARIAS</t>
  </si>
  <si>
    <t>SERVICIO TRANSPORTE E INSTALACIÓN DE 4 CORTINAS PROTECCIÓN SOLAR EN TORRE AP DE RIOJA</t>
  </si>
  <si>
    <t>SERVICIO DE GLOBAL BRANDS TRANSPORTE E INSTALACIÓN 3 CORTINAS DE PROTECCIÓN SOLAR EN TORRE AP DE TINGO MARÍA</t>
  </si>
  <si>
    <t>CORTINAS DE PROTECCIÓN SOLAR ENROLLABLE (TIPO STORE)</t>
  </si>
  <si>
    <t>SERVICIO DE ENTREGA DE ARREGLOS FLORALES POR NACIMIENTO, DEFUNCIÓN Y ANIVERSARIOS INSTITUCIONALES</t>
  </si>
  <si>
    <t>SERVICIO APOYO ESTUDIOS DE MERCADO RELACIONADOS A NUEVOS REQUERIMIENTOS PRESENTADOS PARA PREVENCIÓN DEL FENÓMENO EL NIÑO EN DISTINTAS SEDES CORPAC</t>
  </si>
  <si>
    <t>CONTRATACIÓN DE SERVICIO DE CONSULTORIA JURIDICA Y/O LEGAL EXTERNA EN TEMAS LABORALES</t>
  </si>
  <si>
    <t>TELEVISOR LED DE 65”, SILLA, HORNO MICROONDAS, CAFETERA, MESA DE MDF, REFRIGERADORA, DISPENSADOR ELECTRICO DE AGUA</t>
  </si>
  <si>
    <t>GASOHOL PREMIUM</t>
  </si>
  <si>
    <t>"Servicio de consultoria para la evalación y diseño del Sistema Tecnologico de Protección fisica de las Instala. Corpac en sede Central Lima- Callao"</t>
  </si>
  <si>
    <t>ESCÁNER A3</t>
  </si>
  <si>
    <t>CONTRATACIÓN DE UNA EMPRESA QUE PROVEA DEL SERVICIO MÉDICO Y ENFERMERA PARA EL CONSULTORIO MÉDICO DE CORPAC S.A. - ZONA NORTE</t>
  </si>
  <si>
    <t>SERVICIO DE MONITOREO DE MEDIOS POR DOCE MESES</t>
  </si>
  <si>
    <t xml:space="preserve"> SERVICIO DE MANTENIMIENTO DE TECHO DEL SHELTER DE LA SALA DE REGULADORES DEL AEROPUERTO INTERNACIONAL JORGE CHAVEZ</t>
  </si>
  <si>
    <t>TABLETA 256 GB DE 12 GB RAM PANTALLA 11” IN</t>
  </si>
  <si>
    <t>CAMBIADOR SEMI AUTOMATICO PARA PROYECTOR</t>
  </si>
  <si>
    <t>CONTRATACION DE SERVICIO DE MONTACARGA PERIODO DE 08 MESES</t>
  </si>
  <si>
    <t xml:space="preserve"> SERVICIO DE SUCCIÓN, TRANSPORTE Y DISPOSICION FINAL DE AGUAS RESIDUALES Y LIMPIEZA DE UN (1) POZO SÉPTICO UBICADO EN LA ESTACIÓN METEOROLOGÍA DE LIMA</t>
  </si>
  <si>
    <t>CONTRATACIÓN DE UN MÉDICO CON ESPECIALIDAD EN MEDICINA OCUPACIONAL, EN OBSERVANCIA A LA LEY Nº 29783</t>
  </si>
  <si>
    <t>Certificación de Operatividad y Mantenimiento del Equipo de Posicionamiento Satelital GPS NET R9</t>
  </si>
  <si>
    <t>TDR Mantenimiento Correctivo al sisterma contra incendios ubicado en cuarto de bombas del nuevo centro control Transito Aereo NCCA sede Corpac Callaol</t>
  </si>
  <si>
    <t>serv.valorización a valor razonable determinación.vida util,valor residual deterioro activos fijos e intangibles de corpac de niif</t>
  </si>
  <si>
    <t>ESTACION TOTAL</t>
  </si>
  <si>
    <t>CONTRATACIÓN DE SERVICIO PARA MANTTO. INTEGRAL DE ESTRUCTURAS METÁLICAS SOPORTE DE ANTENAS EN UBICACIONES SEÑALADAS EN LOS TDR.</t>
  </si>
  <si>
    <t>SERVICIO: CAPACITACION, ACTUALIZACION Y CALIBRACION AL CONTRATO GL.058.2023.</t>
  </si>
  <si>
    <t>SERVICIO PARA ELABORACION DE PLAN PARA EL FORTALECIMIENTO DE LA REPUTACIÓN Y LA MARCA PARA CORPAC S.A.</t>
  </si>
  <si>
    <t>SERVICIO DE CONFECCIÓN DE 2000 CALENDARIOS DE ESCRITORIO</t>
  </si>
  <si>
    <t>SERVICIO DE TOMA DE INVENTARIO FISICO  DE EXISTENCIAS EN LOS ALMACENES DABA-AATAL 31-12-2023</t>
  </si>
  <si>
    <t>SERVICIO DE TRASLADO DE 02 REGULADORES DE CORRIENTE CONSTANTE MCR III DE 30 KVA Y 02 TRANSFORMADORES DE POTENCIA DE 50KVA AL ARPTO. DE IQUITOS</t>
  </si>
  <si>
    <t>BINOCULARES</t>
  </si>
  <si>
    <t>CINTA DE TRANSFERENCIA TERMICA PARA IMPRESORA DE TARJETAS DE 5 PANELES DE 500 IMPRESIONES, CINTA DE RETRANSFERENCIA PARA IMPRESORA DE TARJETAS DE 1500 IMPRESIONES, CARTUCHO DE LAMINACION CON HOLOGRAMA</t>
  </si>
  <si>
    <t>SERVICIO DE CATERING CON MOTIVO DE REALIZAR LA HOMILÍA NAVIDEÑA</t>
  </si>
  <si>
    <t>ANALIZADOR DIGITAL DE REDES ELECTRICAS</t>
  </si>
  <si>
    <t>MEGOHMETRO DIGITAL DE 5000 V CON 4 NIVELES PARA PRUEBA DE RESISTENCIA DE AISLAMIENTO</t>
  </si>
  <si>
    <t>SERVICIO DE SOPORTE EN LA ATENCIÓN DEL SISTEMA DICOR SSPA</t>
  </si>
  <si>
    <t>PANEL LED PARA EMPOTRAR DE 60 CM X 60 CM, PANEL LED PARA ADOSAR DE 60 CM. X 60 CM, PANEL LED 30CM X 120CM 220V 60HZ</t>
  </si>
  <si>
    <t>PANTALLA PUBLICITARIA LED 75 IN LAN + USB + HDMI, SOFTWARE (INC. LICENCIA) PARA ADMINISTRACION DE CONTENIDOS</t>
  </si>
  <si>
    <t>SILLA GIRATORIA DE POLIURETANO CON ASIENTO FORRADO EN TELA Y RESPALDAR DE MALLA DE NYLON CON REPOSA BRAZOS REGULABLE Y BASE DE 5 ASPAS</t>
  </si>
  <si>
    <t>CONTRATACIÓN DE UN SERVI. QUE BRINDE SOP. A LA GEST. Y REV. DE LOS PROCED. DE BAJA DE BIENES Y RESIDUOS DE APARATOS ELEC. Y ELECTRONICOS</t>
  </si>
  <si>
    <t>PAPEL TOALLA HOJA DOBLE INTERFOLIADAS X 200 HOJAS</t>
  </si>
  <si>
    <t>SERVICIO DE ADMINISTRACIÓN, GESTIÓN DE LAS PLATAFORMAS DE RECLUTAMIENTO Y GESTIÓN DE EXPEDIENTES PRODUCTO DE LOS PROCESOS DE CONVOCATORIAS INTERNAS Y/</t>
  </si>
  <si>
    <t>SERVICIO DE MANTENIMIENTO INTEGRAL DE LOS SOPORTES DEL SISTEMA DE LUCES APROXIMACIÓN DE PRESICION CAT IIIb DEL AEROPUERTO INTERNACIONAL JORGE CHAVEZ</t>
  </si>
  <si>
    <t>SERVICIO DE ADQUISICION 111 CENAS POR AÑO NUEVO PARA EL PERSONAL OPERATIVO QUE LABORE EN LAS INSTALACIONES DE CORPAC,TURNO NOCHE EN DICHA FESTIVIDAD</t>
  </si>
  <si>
    <t>SERVICIO DE ADQUISICION DE 111 CENAS POR NAVIDAD PARA EL PERSONAL OPERATIVO QUE LABORE EN LAS INSTALACIONES DE CORPAC,TURNO NOCHE EN DICHA FESTIVIDAD</t>
  </si>
  <si>
    <t>CONTRATACION DE SERVICIO DE CONSULTORIA PARA EL DIAGNOSTICO Y ELABORACIÓN DE PLAN DE MEJORAS DE AEROPUERTOS CON ALTO Y MEDIO INDICE DE SUCEPTIBILIDAD</t>
  </si>
  <si>
    <t>CASILLEROS Ó LOCKERS VERTICALES DE ABS DE 3 COMPARTIMENTOS</t>
  </si>
  <si>
    <t>MEZCLADORA DIGITAL DE SONIDO DE 8 CANALES, AMPLIFICADOR DE AUDIO DE 350 W, PARLANTE DE 30 W, MICROFONO INALAMBRICO DE 50 - 16000 HZ DE MANO UHF, PARLANTE DE 250 W, MICROFONO INALAMBRICO DIADEMA      </t>
  </si>
  <si>
    <t>CLINOMETRO DIGITAL PARA MEDICION DE ANGULOS, RADIO TRANSMISOR RECEPTOR PORTATIL VFH/FM, RADIO TRANSCEPTOR MOVIL VHF 800 MW</t>
  </si>
  <si>
    <t>Servicio de Acceso a módulo o plataforma para utilizarlos en la Evaluación de Conocimientos Técnicos a los candidatos de las convocatorias Internas y/</t>
  </si>
  <si>
    <t>CONTRATACION DEL SERVICIO DE SUSCRIPCION DE LICENCIA DE SOFTWARE AS A SERVICE PARA LA AUTOMATIZACION DEL SISTEMA DE GESTION DE CALIDAD, MEDIO AMBIENTE</t>
  </si>
  <si>
    <t>CONTRATACIÓN DEL SERVICIO DE SUSCRIPCIÓN PARA CORRECIÓN SATELITAL RTX DEL SISTEMA PORTABLE DE ENSAYOS EN TIERRA DE CORPAC S.A.</t>
  </si>
  <si>
    <t>VEHICULO AEREO NO TRIPULADO-DRONE</t>
  </si>
  <si>
    <t>FUENTE DE ALIMENTACION DE SISTEMA DE MICROONDAS</t>
  </si>
  <si>
    <t>SERVICIO DE CONTROL DE LOS ESTADOS DE CUENTAS POR COBRAR Y FACTURACION DE LOS SERVICIOS NO AEROPORTUARIOS DE CORPAC</t>
  </si>
  <si>
    <t>SOFTWARE ( INC. LICENCIA) PARA EQUIPO GPS</t>
  </si>
  <si>
    <t>UNIFORME PROTECTOR (CHAQUETA Y PANTALON) DE TELA TIPO NOMEX Y KEVLAR  UNISEX, CASCO PROTECTOR PARA BOMBERO,  BOTA DE CUERO CON SUELA DE CAUCHO PARA CABALLERO, GUANTE DE SEGURIDAD DE CUERO AISLANTE DE CALOR, CAPUCHA PARA BOMBERO, MALETIN DE NYLON IMPERMEABLE</t>
  </si>
  <si>
    <t>|Mantenimento Preventivo del sistema contra incendios de la ESTACION RADAR sede Callao S/ 10,300.00</t>
  </si>
  <si>
    <t>Mantenimiento Preventivo del sistema contra incendios del NCCTA sede callao por el importe  S/ 21,000.00</t>
  </si>
  <si>
    <t>Mantenimineto Preventivo del sistema contra incendios del SIMULADOR 3D sede calloa importe S/ 21,000.00</t>
  </si>
  <si>
    <t>Mantenimiento Preventivo del sistema contra incendios de ARCHIVO CENTRAL  sede callao  importe S/ 21,000.00</t>
  </si>
  <si>
    <t>PAPEL HIGIENICO JUMBO X 550 MT</t>
  </si>
  <si>
    <t>MAQUINA ROTULADORA</t>
  </si>
  <si>
    <t>PANTALLA INTERACTIVA DE 75" (SMART BOARD)</t>
  </si>
  <si>
    <t>EQUIPO UPS DE 1.5 KVA, TRANSFORMADOR DE AISLAMIENTO, GABINETE DE METAL</t>
  </si>
  <si>
    <t>CONTRATACION DE SERVICIO DE ASESORÍA DE ORDEN LEGAL AL COMITÉ ESPECIAL DE ETICA Y EL SEGUIMIENTO DE CONVENIOS DE ADMINISTRACIÓN DE RECURSOS (CAR) CON</t>
  </si>
  <si>
    <t>SILLA ERGONOMICA GIRATORIA CON BRAZOS REGULABLE ESPALDAR ALTO Y CABECERA</t>
  </si>
  <si>
    <t>DATA SWITCH SAN AUTOMATICO DE 48 PUERTOS</t>
  </si>
  <si>
    <t>PRESTACION ACCESORIA  CAPACITACION</t>
  </si>
  <si>
    <t>CAMARA DE VIDEO DIGITAL IP TIPO FIJA MINIDOMO, SISTEMA DE GRABACION PARA VIDEO, SOFTWARE ( INC. LICENCIA) PARA GESTION DE SISTEMA DE GRABACION DE AUDIO DE COMUNICACIONES AERONAUTICAS, MICROFONOS DE AMBIENTE TIPO OMNIDIRECCIONAL</t>
  </si>
  <si>
    <t>Prestación Accesoria</t>
  </si>
  <si>
    <t>20553426791</t>
  </si>
  <si>
    <t>20508163461</t>
  </si>
  <si>
    <t>20611315172</t>
  </si>
  <si>
    <t>20510675097</t>
  </si>
  <si>
    <t>20537726254</t>
  </si>
  <si>
    <t>10709903131</t>
  </si>
  <si>
    <t>20605762388</t>
  </si>
  <si>
    <t>20607883921</t>
  </si>
  <si>
    <t>20422293699</t>
  </si>
  <si>
    <t>10257074507</t>
  </si>
  <si>
    <t>20605894918</t>
  </si>
  <si>
    <t>20549604251</t>
  </si>
  <si>
    <t>20549288821</t>
  </si>
  <si>
    <t>10087592290</t>
  </si>
  <si>
    <t>20610093265</t>
  </si>
  <si>
    <t>20549976981</t>
  </si>
  <si>
    <t>10754134301</t>
  </si>
  <si>
    <t>00341942180</t>
  </si>
  <si>
    <t>20117563104</t>
  </si>
  <si>
    <t>20546970826</t>
  </si>
  <si>
    <t>20100017491</t>
  </si>
  <si>
    <t>20298258821</t>
  </si>
  <si>
    <t>10082326362</t>
  </si>
  <si>
    <t>10088783706</t>
  </si>
  <si>
    <t>20111434311</t>
  </si>
  <si>
    <t>20100041953</t>
  </si>
  <si>
    <t>20419811484</t>
  </si>
  <si>
    <t>10075759954</t>
  </si>
  <si>
    <t>10157613192</t>
  </si>
  <si>
    <t>20509801038</t>
  </si>
  <si>
    <t>20391986496</t>
  </si>
  <si>
    <t>10453636475</t>
  </si>
  <si>
    <t>20297868790</t>
  </si>
  <si>
    <t>20549276220</t>
  </si>
  <si>
    <t>10433343471</t>
  </si>
  <si>
    <t>20603343612</t>
  </si>
  <si>
    <t>20117754384</t>
  </si>
  <si>
    <t>20513932287</t>
  </si>
  <si>
    <t>20537188333</t>
  </si>
  <si>
    <t>20508027100</t>
  </si>
  <si>
    <t>20510891032</t>
  </si>
  <si>
    <t>20553299404</t>
  </si>
  <si>
    <t>20100210909</t>
  </si>
  <si>
    <t>20553450749</t>
  </si>
  <si>
    <t>20339285561</t>
  </si>
  <si>
    <t>20609621959</t>
  </si>
  <si>
    <t>20202020202</t>
  </si>
  <si>
    <t>10441655041</t>
  </si>
  <si>
    <t>20332970411</t>
  </si>
  <si>
    <t>20608182528</t>
  </si>
  <si>
    <t>20603717351</t>
  </si>
  <si>
    <t>20603550201</t>
  </si>
  <si>
    <t>10727993482</t>
  </si>
  <si>
    <t>10407773824</t>
  </si>
  <si>
    <t>20602866441</t>
  </si>
  <si>
    <t>20473935407</t>
  </si>
  <si>
    <t>20605611843</t>
  </si>
  <si>
    <t>20514512877</t>
  </si>
  <si>
    <t>20556374318</t>
  </si>
  <si>
    <t>20508671378</t>
  </si>
  <si>
    <t>20534909722</t>
  </si>
  <si>
    <t>20555906138</t>
  </si>
  <si>
    <t>10423070116</t>
  </si>
  <si>
    <t>20607026247</t>
  </si>
  <si>
    <t>20607472123</t>
  </si>
  <si>
    <t>20100862132</t>
  </si>
  <si>
    <t>20553937702</t>
  </si>
  <si>
    <t>20603448872</t>
  </si>
  <si>
    <t>20158165113</t>
  </si>
  <si>
    <t>20606334495</t>
  </si>
  <si>
    <t>20604198918</t>
  </si>
  <si>
    <t>20609661381</t>
  </si>
  <si>
    <t>20601508312</t>
  </si>
  <si>
    <t>20600230256</t>
  </si>
  <si>
    <t>20601147034</t>
  </si>
  <si>
    <t>20417494406</t>
  </si>
  <si>
    <t>10316536480</t>
  </si>
  <si>
    <t>20101120792</t>
  </si>
  <si>
    <t>10708448341</t>
  </si>
  <si>
    <t>20600025156</t>
  </si>
  <si>
    <t>20605711619</t>
  </si>
  <si>
    <t>10464258324</t>
  </si>
  <si>
    <t>20505615264</t>
  </si>
  <si>
    <t>10483296920</t>
  </si>
  <si>
    <t>10436628906</t>
  </si>
  <si>
    <t>10460751468</t>
  </si>
  <si>
    <t>20600705963</t>
  </si>
  <si>
    <t>20495954847</t>
  </si>
  <si>
    <t>20600379501</t>
  </si>
  <si>
    <t>20522464075</t>
  </si>
  <si>
    <t>20549574247</t>
  </si>
  <si>
    <t>20556605816</t>
  </si>
  <si>
    <t>20600229762</t>
  </si>
  <si>
    <t>20509125407</t>
  </si>
  <si>
    <t>20543744451</t>
  </si>
  <si>
    <t>10443374839</t>
  </si>
  <si>
    <t>20538053377</t>
  </si>
  <si>
    <t>20600494300</t>
  </si>
  <si>
    <t>20602429131</t>
  </si>
  <si>
    <t>20602260861</t>
  </si>
  <si>
    <t>20609237245</t>
  </si>
  <si>
    <t>10447796029</t>
  </si>
  <si>
    <t>10733045766</t>
  </si>
  <si>
    <t>20600109767</t>
  </si>
  <si>
    <t>20602193676</t>
  </si>
  <si>
    <t>DCP INVERSIONES S.A.C.</t>
  </si>
  <si>
    <t>PERU SECURE E NET S.A.C.</t>
  </si>
  <si>
    <t>VMO CONSULTORES MEDICOS SOCIEDAD ANONIMA CERRADA</t>
  </si>
  <si>
    <t>JLI METROLOGY SOCIEDAD ANONIMA CERRADA</t>
  </si>
  <si>
    <t>DOMINIUM TECHNOLOGY E.I.R.L.</t>
  </si>
  <si>
    <t>GUTIERREZ MENESES NATHALY</t>
  </si>
  <si>
    <t xml:space="preserve"> CONSORCIO MORGAN DEL ORIENTE S.A.C. - ARSENAL SECURITY S.A.C.</t>
  </si>
  <si>
    <t>KYNDRYL PERU S.A.C.</t>
  </si>
  <si>
    <t>G4S PERU S.A.C</t>
  </si>
  <si>
    <t>RAMOS CARRION VERONICA CARMEN</t>
  </si>
  <si>
    <t>ETICA RH EIRL</t>
  </si>
  <si>
    <t>EXTINTORES WIESSE E.I.R.L.</t>
  </si>
  <si>
    <t>ARQUI MUEBLES PERU S.A.C.</t>
  </si>
  <si>
    <t>REDAÑEZ HAEDO JOSE ANTONIO</t>
  </si>
  <si>
    <t>CLEAR FOR TAKE OFF S.A.C.</t>
  </si>
  <si>
    <t>H M POWER ENERGY E.I.R.L.</t>
  </si>
  <si>
    <t>ROJAS SALINAS VALERY NICOLE</t>
  </si>
  <si>
    <t>CANSO</t>
  </si>
  <si>
    <t>ESTUDIO LLONA &amp; BUSTAMANTE ABOGADOS S.A.C.</t>
  </si>
  <si>
    <t>KUNAK CONSULTING S.A.C.</t>
  </si>
  <si>
    <t>TELEFONICA DEL PERU S.A.A.</t>
  </si>
  <si>
    <t>TRANSPORTES FELIPE J HUANCA ALVITEZ EIRL</t>
  </si>
  <si>
    <t>DUNCAN KISIC THOMAS HUBERT</t>
  </si>
  <si>
    <t>VIRHUEZ POLLERI JESSICA IRENE</t>
  </si>
  <si>
    <t>LAOS, AGUILAR, LIMAS &amp; ASOCIADOS ABOGADOS S.C.R.L.</t>
  </si>
  <si>
    <t>RIMAC  SEGUROS Y REASEGUROS S.A.</t>
  </si>
  <si>
    <t>EXAGON PERU S.A.C.</t>
  </si>
  <si>
    <t>GOMEZ SANCHEZ SOTO RUBEN</t>
  </si>
  <si>
    <t>FLORES SAENZ MAGALY ROCIO</t>
  </si>
  <si>
    <t>GACETA COMERCIAL S.A.</t>
  </si>
  <si>
    <t>BCD TRAVEL S.A</t>
  </si>
  <si>
    <t>DE LA CRUZ MARTINEZ CECILIA</t>
  </si>
  <si>
    <t>UNIVERSIDAD SAN IGNACIO DE LOYOLA</t>
  </si>
  <si>
    <t>REFRIWORLD PERU S.A.C.</t>
  </si>
  <si>
    <t>TORRES TEMOCHE JORGE EDUARDO</t>
  </si>
  <si>
    <t>CONTASISCORP S.A.C.</t>
  </si>
  <si>
    <t>SERVICIOS GERENCIALES Y COMERCIALES S.A.</t>
  </si>
  <si>
    <t>FRANJIME LATINOAMÉRICA S.A.C.</t>
  </si>
  <si>
    <t>E.I.C MATEUS IMPORT S.A.C.</t>
  </si>
  <si>
    <t>EMPRESA DE TURISMO MAVI SAC</t>
  </si>
  <si>
    <t>INVERSIONES MA CLAU E.I.R.L.</t>
  </si>
  <si>
    <t>DISTRIBUIDORES AUTORIZADOS TECNOLOGICOS SOLUTION S.A.C</t>
  </si>
  <si>
    <t>LA  POSITIVA SEGUROS  Y  REASEGUROS</t>
  </si>
  <si>
    <t>GRUPO VENTURA PERU S.A.C.</t>
  </si>
  <si>
    <t>ROTASISTEMAS S.A.C.</t>
  </si>
  <si>
    <t>LEIBRAM INGENIERIA Y CONSTRUCCION SAC</t>
  </si>
  <si>
    <t>ARINC INCORPORATED</t>
  </si>
  <si>
    <t>SOLANO MEDRANO JUAN RICARDO</t>
  </si>
  <si>
    <t>PACIFICO COMPAÑIA DE SEGUROS Y REASEGUROS S.A.</t>
  </si>
  <si>
    <t>LOT REPRESENTACIONES E.I.R.L.</t>
  </si>
  <si>
    <t>BELZAR CONSULTORA Y CONSTRUCTORA SOCIEDAD ANONIMA CERRADA</t>
  </si>
  <si>
    <t>GLOBAL BRANDS REPRESENTACIONES E.I.R.L.</t>
  </si>
  <si>
    <t>MAU MORENO ALEJANDRA MEYLIN</t>
  </si>
  <si>
    <t>REYNOSO ANGELES MANUEL JESUS</t>
  </si>
  <si>
    <t>CORPORACION CIMSA S.A.C.</t>
  </si>
  <si>
    <t>ESTACION DE SERVICIOS LOS OLIVOS SOCIEDAD ANONIMA CERRADA</t>
  </si>
  <si>
    <t>PRIMETECH S.A.C.</t>
  </si>
  <si>
    <t>SERVICIOS TECNICOS AGRUPADOS EIRL</t>
  </si>
  <si>
    <t>SERVICIOS PAMA SALUD E.I.R.L.</t>
  </si>
  <si>
    <t>IMEDIA COMUNICACIONES SOCIEDAD ANONIMA CERRADA</t>
  </si>
  <si>
    <t>KILOWATT SERVIS S.A.C</t>
  </si>
  <si>
    <t>NYTEC S.A.C.</t>
  </si>
  <si>
    <t>ANTONIO LUCEN CARLOS MARIO</t>
  </si>
  <si>
    <t>ECOZONO S.A.C.</t>
  </si>
  <si>
    <t>SALUD OCUPACIONAL INTEGRADA S.A.C.</t>
  </si>
  <si>
    <t>ISETEK S.A.</t>
  </si>
  <si>
    <t>PROYECTOS ESPECIALES COLORADO S.R.L</t>
  </si>
  <si>
    <t>RCR CONSULTORES S.A.C.</t>
  </si>
  <si>
    <t>GEO SYSTEMS S.A.C.</t>
  </si>
  <si>
    <t>RAMAL SERVICES E.I.R.L.</t>
  </si>
  <si>
    <t>PROEL CRISIS Y REPUTACION S.A.C.</t>
  </si>
  <si>
    <t>INVERSIONES Y SOLUCIONES ARIANA S.A.C.</t>
  </si>
  <si>
    <t>BDA LOGISTICA S.A.C</t>
  </si>
  <si>
    <t>PANAGRAN CARGO S.A.C.</t>
  </si>
  <si>
    <t>COORPORACION FRENDZEUS S.A.C.</t>
  </si>
  <si>
    <t>SALMON CORP S.A.C.</t>
  </si>
  <si>
    <t>MARTEL CORNELIO PABLO</t>
  </si>
  <si>
    <t>LOGYTEC S.A.</t>
  </si>
  <si>
    <t>DIOSES ROJAS JOSSELYN LEIDY</t>
  </si>
  <si>
    <t>JKM REDES Y SERVICIOS E.I.R.L.</t>
  </si>
  <si>
    <t>ERGOUNO SOCIEDAD ANONIMA</t>
  </si>
  <si>
    <t>ICHEVARRIA GARCIA INDIRA</t>
  </si>
  <si>
    <t>INVERSIONES EXPORTACIONES L. &amp; K. S.A.C.</t>
  </si>
  <si>
    <t>QUISPE RAYGADA ANA</t>
  </si>
  <si>
    <t>GAMARRA ROJAS NELLY LISETH</t>
  </si>
  <si>
    <t>GOMEZ  BARRERA LEANDRA</t>
  </si>
  <si>
    <t xml:space="preserve"> DAT LATAM SERVICES S.A.C.</t>
  </si>
  <si>
    <t>GEOCON VIAL INGENIEROS CONSULTORES EIRL</t>
  </si>
  <si>
    <t>EL RENACENTISTA PERU S.A.C.</t>
  </si>
  <si>
    <t>EXPLORADOR ANDINO S.A.C.</t>
  </si>
  <si>
    <t>EVALUAR.COM S.A.C.</t>
  </si>
  <si>
    <t>ISOTOOLS EXCELLENCE PERU S.A.C</t>
  </si>
  <si>
    <t>ROHDE &amp; SCHWARZ COLOMBIA S.A. SUCURSAL PERU</t>
  </si>
  <si>
    <t>SURVEY RENTAL &amp; SALES S.A.C</t>
  </si>
  <si>
    <t>SERPROCOM PERU S.A.C.</t>
  </si>
  <si>
    <t>NAVARRETE LEON KATTY DEL ROSARIO</t>
  </si>
  <si>
    <t>FIREMED S.A.C.</t>
  </si>
  <si>
    <t>INGENIERIA DE TELECOMUNICACIONES Y ELECTRICA S.A.C.</t>
  </si>
  <si>
    <t>GESTION TRIBUTARIA S.A.C.</t>
  </si>
  <si>
    <t>GRUPO DE INVERSIONES TECNOLOGICAS S.A.C.</t>
  </si>
  <si>
    <t xml:space="preserve"> CONSULTORIA EMPRESARIAL TECNOLOGICA S.A.C.</t>
  </si>
  <si>
    <t>QUIROZ PALACIOS JHOSSELYN JHEYDI</t>
  </si>
  <si>
    <t>CUNYA ORDOÑEZ CAROLAY YULISA</t>
  </si>
  <si>
    <t>MAGUSE INGENIERIA Y SOLUCIONES LOGISTICAS S.A.C.</t>
  </si>
  <si>
    <t>NIVARGO S.A.C</t>
  </si>
  <si>
    <t>4TO TRIMESTRE 2023</t>
  </si>
  <si>
    <t>CALLAO</t>
  </si>
  <si>
    <t>IV TRIMESTRE 2023</t>
  </si>
</sst>
</file>

<file path=xl/styles.xml><?xml version="1.0" encoding="utf-8"?>
<styleSheet xmlns="http://schemas.openxmlformats.org/spreadsheetml/2006/main">
  <numFmts count="1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_-[$$-409]* #,##0.00_ ;_-[$$-409]* \-#,##0.00\ ;_-[$$-409]* &quot;-&quot;??_ ;_-@_ "/>
    <numFmt numFmtId="167" formatCode="dd&quot;/&quot;mm&quot;/&quot;yyyy"/>
    <numFmt numFmtId="168" formatCode="d/m/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35" borderId="10" xfId="0" applyFont="1" applyFill="1" applyBorder="1" applyAlignment="1">
      <alignment vertical="center"/>
    </xf>
    <xf numFmtId="11" fontId="7" fillId="33" borderId="10" xfId="65" applyNumberFormat="1" applyFont="1" applyFill="1" applyBorder="1" applyAlignment="1">
      <alignment horizontal="center" vertical="center" wrapText="1"/>
      <protection/>
    </xf>
    <xf numFmtId="0" fontId="0" fillId="0" borderId="0" xfId="64">
      <alignment/>
      <protection/>
    </xf>
    <xf numFmtId="0" fontId="0" fillId="0" borderId="10" xfId="64" applyBorder="1">
      <alignment/>
      <protection/>
    </xf>
    <xf numFmtId="0" fontId="8" fillId="0" borderId="0" xfId="64" applyFont="1">
      <alignment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8" fillId="35" borderId="10" xfId="65" applyFont="1" applyFill="1" applyBorder="1" applyAlignment="1">
      <alignment horizontal="center"/>
      <protection/>
    </xf>
    <xf numFmtId="0" fontId="8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0" fillId="35" borderId="0" xfId="64" applyFont="1" applyFill="1">
      <alignment/>
      <protection/>
    </xf>
    <xf numFmtId="0" fontId="8" fillId="35" borderId="0" xfId="64" applyFont="1" applyFill="1">
      <alignment/>
      <protection/>
    </xf>
    <xf numFmtId="0" fontId="9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1" fillId="0" borderId="12" xfId="71" applyFont="1" applyBorder="1">
      <alignment/>
      <protection/>
    </xf>
    <xf numFmtId="165" fontId="11" fillId="0" borderId="12" xfId="59" applyFont="1" applyFill="1" applyBorder="1" applyAlignment="1">
      <alignment horizontal="center"/>
    </xf>
    <xf numFmtId="0" fontId="11" fillId="0" borderId="14" xfId="71" applyFont="1" applyBorder="1">
      <alignment/>
      <protection/>
    </xf>
    <xf numFmtId="165" fontId="11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6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1" applyFont="1" applyBorder="1">
      <alignment/>
      <protection/>
    </xf>
    <xf numFmtId="165" fontId="11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1" fillId="0" borderId="10" xfId="71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8" fillId="0" borderId="0" xfId="64" applyFont="1" applyAlignment="1">
      <alignment horizontal="center" vertical="center"/>
      <protection/>
    </xf>
    <xf numFmtId="0" fontId="0" fillId="35" borderId="10" xfId="0" applyFont="1" applyFill="1" applyBorder="1" applyAlignment="1">
      <alignment horizontal="left" vertical="center"/>
    </xf>
    <xf numFmtId="0" fontId="12" fillId="35" borderId="0" xfId="64" applyFont="1" applyFill="1">
      <alignment/>
      <protection/>
    </xf>
    <xf numFmtId="0" fontId="12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53" fillId="0" borderId="0" xfId="0" applyFont="1" applyAlignment="1">
      <alignment/>
    </xf>
    <xf numFmtId="0" fontId="9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15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4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0" fillId="0" borderId="0" xfId="64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0" fontId="17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center" vertical="center" wrapText="1"/>
      <protection/>
    </xf>
    <xf numFmtId="0" fontId="54" fillId="0" borderId="10" xfId="67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44" fontId="19" fillId="0" borderId="10" xfId="0" applyNumberFormat="1" applyFont="1" applyBorder="1" applyAlignment="1">
      <alignment horizontal="center" vertical="center" wrapText="1"/>
    </xf>
    <xf numFmtId="44" fontId="54" fillId="35" borderId="10" xfId="0" applyNumberFormat="1" applyFont="1" applyFill="1" applyBorder="1" applyAlignment="1">
      <alignment horizontal="center" vertical="center"/>
    </xf>
    <xf numFmtId="4" fontId="54" fillId="35" borderId="10" xfId="0" applyNumberFormat="1" applyFont="1" applyFill="1" applyBorder="1" applyAlignment="1">
      <alignment horizontal="center" vertical="center"/>
    </xf>
    <xf numFmtId="4" fontId="54" fillId="35" borderId="10" xfId="0" applyNumberFormat="1" applyFont="1" applyFill="1" applyBorder="1" applyAlignment="1">
      <alignment horizontal="center" vertical="center" wrapText="1"/>
    </xf>
    <xf numFmtId="44" fontId="54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166" fontId="54" fillId="35" borderId="10" xfId="0" applyNumberFormat="1" applyFont="1" applyFill="1" applyBorder="1" applyAlignment="1">
      <alignment horizontal="center" vertical="center"/>
    </xf>
    <xf numFmtId="44" fontId="54" fillId="35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vertical="center" wrapText="1"/>
    </xf>
    <xf numFmtId="4" fontId="54" fillId="35" borderId="10" xfId="0" applyNumberFormat="1" applyFont="1" applyFill="1" applyBorder="1" applyAlignment="1">
      <alignment horizontal="right" vertical="center"/>
    </xf>
    <xf numFmtId="0" fontId="54" fillId="35" borderId="10" xfId="0" applyFont="1" applyFill="1" applyBorder="1" applyAlignment="1">
      <alignment vertical="center"/>
    </xf>
    <xf numFmtId="0" fontId="54" fillId="35" borderId="10" xfId="0" applyFont="1" applyFill="1" applyBorder="1" applyAlignment="1" applyProtection="1">
      <alignment horizontal="center" vertical="center"/>
      <protection locked="0"/>
    </xf>
    <xf numFmtId="0" fontId="54" fillId="35" borderId="10" xfId="0" applyFont="1" applyFill="1" applyBorder="1" applyAlignment="1" applyProtection="1">
      <alignment vertical="center" wrapText="1"/>
      <protection locked="0"/>
    </xf>
    <xf numFmtId="0" fontId="54" fillId="35" borderId="10" xfId="0" applyFont="1" applyFill="1" applyBorder="1" applyAlignment="1">
      <alignment horizontal="right" vertical="center"/>
    </xf>
    <xf numFmtId="4" fontId="0" fillId="0" borderId="0" xfId="64" applyNumberFormat="1">
      <alignment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53" fillId="0" borderId="0" xfId="0" applyFont="1" applyAlignment="1">
      <alignment horizontal="left" vertical="center" wrapText="1"/>
    </xf>
    <xf numFmtId="0" fontId="9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9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9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14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9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9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2" fontId="7" fillId="33" borderId="17" xfId="64" applyNumberFormat="1" applyFont="1" applyFill="1" applyBorder="1" applyAlignment="1">
      <alignment horizontal="center" vertical="center" wrapText="1"/>
      <protection/>
    </xf>
    <xf numFmtId="2" fontId="7" fillId="33" borderId="18" xfId="64" applyNumberFormat="1" applyFont="1" applyFill="1" applyBorder="1" applyAlignment="1">
      <alignment horizontal="center" vertical="center" wrapText="1"/>
      <protection/>
    </xf>
    <xf numFmtId="2" fontId="7" fillId="33" borderId="20" xfId="64" applyNumberFormat="1" applyFont="1" applyFill="1" applyBorder="1" applyAlignment="1">
      <alignment horizontal="center" vertical="center" wrapText="1"/>
      <protection/>
    </xf>
    <xf numFmtId="2" fontId="7" fillId="33" borderId="21" xfId="64" applyNumberFormat="1" applyFont="1" applyFill="1" applyBorder="1" applyAlignment="1">
      <alignment horizontal="center" vertical="center" wrapText="1"/>
      <protection/>
    </xf>
    <xf numFmtId="2" fontId="7" fillId="33" borderId="11" xfId="64" applyNumberFormat="1" applyFont="1" applyFill="1" applyBorder="1" applyAlignment="1">
      <alignment horizontal="center" vertical="center" wrapText="1"/>
      <protection/>
    </xf>
    <xf numFmtId="2" fontId="7" fillId="33" borderId="14" xfId="64" applyNumberFormat="1" applyFont="1" applyFill="1" applyBorder="1" applyAlignment="1">
      <alignment horizontal="center" vertical="center" wrapText="1"/>
      <protection/>
    </xf>
    <xf numFmtId="165" fontId="7" fillId="33" borderId="11" xfId="59" applyFont="1" applyFill="1" applyBorder="1" applyAlignment="1">
      <alignment horizontal="center" vertical="center" wrapText="1"/>
    </xf>
    <xf numFmtId="165" fontId="7" fillId="33" borderId="14" xfId="59" applyFont="1" applyFill="1" applyBorder="1" applyAlignment="1">
      <alignment horizontal="center" vertical="center" wrapText="1"/>
    </xf>
    <xf numFmtId="2" fontId="7" fillId="33" borderId="15" xfId="64" applyNumberFormat="1" applyFont="1" applyFill="1" applyBorder="1" applyAlignment="1">
      <alignment horizontal="center" vertical="center" wrapText="1"/>
      <protection/>
    </xf>
    <xf numFmtId="2" fontId="7" fillId="33" borderId="16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6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21" xfId="64" applyFont="1" applyFill="1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6" xfId="64" applyFont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35" borderId="0" xfId="64" applyFont="1" applyFill="1" applyAlignment="1">
      <alignment horizontal="center" vertical="center"/>
      <protection/>
    </xf>
    <xf numFmtId="0" fontId="6" fillId="35" borderId="23" xfId="64" applyFont="1" applyFill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5" xfId="67"/>
    <cellStyle name="Normal 7" xfId="68"/>
    <cellStyle name="Normal 8" xfId="69"/>
    <cellStyle name="Normal 8 2" xfId="70"/>
    <cellStyle name="Normal 8 2 2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0563225" y="1647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563225" y="16478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C4" sqref="C4:F4"/>
      <selection pane="topRight" activeCell="C4" sqref="C4:F4"/>
      <selection pane="bottomLeft" activeCell="C4" sqref="C4:F4"/>
      <selection pane="bottomRight" activeCell="C4" sqref="C4:F4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28" customWidth="1"/>
  </cols>
  <sheetData>
    <row r="1" spans="1:5" ht="12.75">
      <c r="A1" s="12"/>
      <c r="B1" s="12"/>
      <c r="C1" s="12"/>
      <c r="D1" s="1"/>
      <c r="E1" s="1"/>
    </row>
    <row r="2" spans="1:6" ht="18">
      <c r="A2" s="122" t="s">
        <v>198</v>
      </c>
      <c r="B2" s="122"/>
      <c r="C2" s="122"/>
      <c r="D2" s="122"/>
      <c r="E2" s="122"/>
      <c r="F2" s="122"/>
    </row>
    <row r="3" spans="1:6" ht="25.5">
      <c r="A3" s="24" t="s">
        <v>0</v>
      </c>
      <c r="B3" s="24" t="s">
        <v>1</v>
      </c>
      <c r="C3" s="24" t="s">
        <v>211</v>
      </c>
      <c r="D3" s="24" t="s">
        <v>43</v>
      </c>
      <c r="E3" s="24" t="s">
        <v>210</v>
      </c>
      <c r="F3" s="24" t="s">
        <v>87</v>
      </c>
    </row>
    <row r="4" spans="1:6" ht="12.75">
      <c r="A4" s="13" t="s">
        <v>2</v>
      </c>
      <c r="B4" s="7"/>
      <c r="C4" s="7"/>
      <c r="D4" s="3"/>
      <c r="E4" s="3"/>
      <c r="F4" s="86"/>
    </row>
    <row r="5" spans="1:6" ht="24">
      <c r="A5" s="14" t="s">
        <v>4</v>
      </c>
      <c r="B5" s="7" t="s">
        <v>142</v>
      </c>
      <c r="C5" s="120" t="s">
        <v>228</v>
      </c>
      <c r="D5" s="3" t="s">
        <v>212</v>
      </c>
      <c r="E5" s="3" t="s">
        <v>3</v>
      </c>
      <c r="F5" s="86"/>
    </row>
    <row r="6" spans="1:6" ht="12.75" customHeight="1">
      <c r="A6" s="128" t="s">
        <v>5</v>
      </c>
      <c r="B6" s="120" t="s">
        <v>44</v>
      </c>
      <c r="C6" s="134"/>
      <c r="D6" s="132" t="s">
        <v>212</v>
      </c>
      <c r="E6" s="132" t="s">
        <v>40</v>
      </c>
      <c r="F6" s="126"/>
    </row>
    <row r="7" spans="1:6" ht="27.75" customHeight="1">
      <c r="A7" s="130"/>
      <c r="B7" s="131"/>
      <c r="C7" s="134"/>
      <c r="D7" s="133"/>
      <c r="E7" s="133"/>
      <c r="F7" s="127"/>
    </row>
    <row r="8" spans="1:6" ht="112.5" customHeight="1">
      <c r="A8" s="14" t="s">
        <v>6</v>
      </c>
      <c r="B8" s="7" t="s">
        <v>144</v>
      </c>
      <c r="C8" s="121"/>
      <c r="D8" s="3" t="s">
        <v>212</v>
      </c>
      <c r="E8" s="3" t="s">
        <v>3</v>
      </c>
      <c r="F8" s="86"/>
    </row>
    <row r="9" spans="1:6" ht="12.75">
      <c r="A9" s="15" t="s">
        <v>7</v>
      </c>
      <c r="B9" s="7"/>
      <c r="C9" s="84"/>
      <c r="D9" s="81"/>
      <c r="E9" s="81"/>
      <c r="F9" s="86"/>
    </row>
    <row r="10" spans="1:6" ht="12.75">
      <c r="A10" s="15" t="s">
        <v>8</v>
      </c>
      <c r="B10" s="7"/>
      <c r="C10" s="7"/>
      <c r="D10" s="3"/>
      <c r="E10" s="3"/>
      <c r="F10" s="86"/>
    </row>
    <row r="11" spans="1:6" ht="112.5" customHeight="1">
      <c r="A11" s="14" t="s">
        <v>194</v>
      </c>
      <c r="B11" s="11" t="s">
        <v>9</v>
      </c>
      <c r="C11" s="120" t="s">
        <v>228</v>
      </c>
      <c r="D11" s="3" t="s">
        <v>3</v>
      </c>
      <c r="E11" s="3" t="s">
        <v>3</v>
      </c>
      <c r="F11" s="86"/>
    </row>
    <row r="12" spans="1:6" ht="112.5" customHeight="1">
      <c r="A12" s="14" t="s">
        <v>11</v>
      </c>
      <c r="B12" s="11" t="s">
        <v>15</v>
      </c>
      <c r="C12" s="134"/>
      <c r="D12" s="3" t="s">
        <v>212</v>
      </c>
      <c r="E12" s="3" t="s">
        <v>37</v>
      </c>
      <c r="F12" s="86"/>
    </row>
    <row r="13" spans="1:6" ht="33.75" customHeight="1">
      <c r="A13" s="14" t="s">
        <v>195</v>
      </c>
      <c r="B13" s="11" t="s">
        <v>10</v>
      </c>
      <c r="C13" s="134"/>
      <c r="D13" s="3" t="s">
        <v>212</v>
      </c>
      <c r="E13" s="3" t="s">
        <v>37</v>
      </c>
      <c r="F13" s="86"/>
    </row>
    <row r="14" spans="1:6" ht="36" customHeight="1">
      <c r="A14" s="14" t="s">
        <v>12</v>
      </c>
      <c r="B14" s="7" t="s">
        <v>45</v>
      </c>
      <c r="C14" s="134"/>
      <c r="D14" s="3" t="s">
        <v>212</v>
      </c>
      <c r="E14" s="3" t="s">
        <v>37</v>
      </c>
      <c r="F14" s="86"/>
    </row>
    <row r="15" spans="1:6" ht="33.75" customHeight="1">
      <c r="A15" s="14" t="s">
        <v>196</v>
      </c>
      <c r="B15" s="7" t="s">
        <v>46</v>
      </c>
      <c r="C15" s="134"/>
      <c r="D15" s="3" t="s">
        <v>212</v>
      </c>
      <c r="E15" s="3" t="s">
        <v>37</v>
      </c>
      <c r="F15" s="86"/>
    </row>
    <row r="16" spans="1:6" ht="112.5" customHeight="1">
      <c r="A16" s="14" t="s">
        <v>13</v>
      </c>
      <c r="B16" s="7" t="s">
        <v>47</v>
      </c>
      <c r="C16" s="134"/>
      <c r="D16" s="3" t="s">
        <v>212</v>
      </c>
      <c r="E16" s="3" t="s">
        <v>3</v>
      </c>
      <c r="F16" s="86"/>
    </row>
    <row r="17" spans="1:6" ht="24">
      <c r="A17" s="14" t="s">
        <v>48</v>
      </c>
      <c r="B17" s="7" t="s">
        <v>49</v>
      </c>
      <c r="C17" s="121"/>
      <c r="D17" s="3" t="s">
        <v>212</v>
      </c>
      <c r="E17" s="3" t="s">
        <v>37</v>
      </c>
      <c r="F17" s="86"/>
    </row>
    <row r="18" spans="1:6" ht="24">
      <c r="A18" s="128" t="s">
        <v>14</v>
      </c>
      <c r="B18" s="25" t="s">
        <v>35</v>
      </c>
      <c r="C18" s="120" t="s">
        <v>229</v>
      </c>
      <c r="D18" s="3" t="s">
        <v>3</v>
      </c>
      <c r="E18" s="3" t="s">
        <v>3</v>
      </c>
      <c r="F18" s="86"/>
    </row>
    <row r="19" spans="1:6" ht="24">
      <c r="A19" s="129"/>
      <c r="B19" s="25" t="s">
        <v>36</v>
      </c>
      <c r="C19" s="134"/>
      <c r="D19" s="3" t="s">
        <v>37</v>
      </c>
      <c r="E19" s="3" t="s">
        <v>40</v>
      </c>
      <c r="F19" s="86"/>
    </row>
    <row r="20" spans="1:6" ht="24">
      <c r="A20" s="130"/>
      <c r="B20" s="26" t="s">
        <v>145</v>
      </c>
      <c r="C20" s="121"/>
      <c r="D20" s="3" t="s">
        <v>40</v>
      </c>
      <c r="E20" s="3" t="s">
        <v>40</v>
      </c>
      <c r="F20" s="86"/>
    </row>
    <row r="21" spans="1:6" ht="12.75">
      <c r="A21" s="15" t="s">
        <v>69</v>
      </c>
      <c r="B21" s="7"/>
      <c r="C21" s="7"/>
      <c r="D21" s="3"/>
      <c r="E21" s="3"/>
      <c r="F21" s="86"/>
    </row>
    <row r="22" spans="1:6" ht="48" customHeight="1">
      <c r="A22" s="14" t="s">
        <v>59</v>
      </c>
      <c r="B22" s="7" t="s">
        <v>60</v>
      </c>
      <c r="C22" s="120" t="s">
        <v>228</v>
      </c>
      <c r="D22" s="3" t="s">
        <v>212</v>
      </c>
      <c r="E22" s="3" t="s">
        <v>37</v>
      </c>
      <c r="F22" s="86"/>
    </row>
    <row r="23" spans="1:6" ht="24" customHeight="1">
      <c r="A23" s="27" t="s">
        <v>50</v>
      </c>
      <c r="B23" s="11" t="s">
        <v>201</v>
      </c>
      <c r="C23" s="134"/>
      <c r="D23" s="3" t="s">
        <v>212</v>
      </c>
      <c r="E23" s="3" t="s">
        <v>37</v>
      </c>
      <c r="F23" s="86"/>
    </row>
    <row r="24" spans="1:6" ht="24">
      <c r="A24" s="16" t="s">
        <v>70</v>
      </c>
      <c r="B24" s="11" t="s">
        <v>200</v>
      </c>
      <c r="C24" s="134"/>
      <c r="D24" s="3" t="s">
        <v>212</v>
      </c>
      <c r="E24" s="3" t="s">
        <v>37</v>
      </c>
      <c r="F24" s="86"/>
    </row>
    <row r="25" spans="1:6" ht="12.75">
      <c r="A25" s="16" t="s">
        <v>71</v>
      </c>
      <c r="B25" s="11" t="s">
        <v>199</v>
      </c>
      <c r="C25" s="134"/>
      <c r="D25" s="3" t="s">
        <v>212</v>
      </c>
      <c r="E25" s="3" t="s">
        <v>37</v>
      </c>
      <c r="F25" s="86"/>
    </row>
    <row r="26" spans="1:6" ht="24">
      <c r="A26" s="16" t="s">
        <v>72</v>
      </c>
      <c r="B26" s="11" t="s">
        <v>146</v>
      </c>
      <c r="C26" s="121"/>
      <c r="D26" s="3" t="s">
        <v>212</v>
      </c>
      <c r="E26" s="3" t="s">
        <v>3</v>
      </c>
      <c r="F26" s="86"/>
    </row>
    <row r="27" spans="1:6" ht="12.75">
      <c r="A27" s="15" t="s">
        <v>16</v>
      </c>
      <c r="B27" s="7"/>
      <c r="C27" s="7"/>
      <c r="D27" s="3"/>
      <c r="E27" s="3"/>
      <c r="F27" s="86"/>
    </row>
    <row r="28" spans="1:6" ht="12.75">
      <c r="A28" s="13" t="s">
        <v>17</v>
      </c>
      <c r="B28" s="7"/>
      <c r="C28" s="7"/>
      <c r="D28" s="3"/>
      <c r="E28" s="3"/>
      <c r="F28" s="86"/>
    </row>
    <row r="29" spans="1:6" ht="36">
      <c r="A29" s="27" t="s">
        <v>19</v>
      </c>
      <c r="B29" s="11" t="s">
        <v>21</v>
      </c>
      <c r="C29" s="120" t="s">
        <v>227</v>
      </c>
      <c r="D29" s="3" t="s">
        <v>20</v>
      </c>
      <c r="E29" s="3" t="s">
        <v>20</v>
      </c>
      <c r="F29" s="86"/>
    </row>
    <row r="30" spans="1:6" ht="60">
      <c r="A30" s="27" t="s">
        <v>23</v>
      </c>
      <c r="B30" s="11" t="s">
        <v>24</v>
      </c>
      <c r="C30" s="134"/>
      <c r="D30" s="3" t="s">
        <v>20</v>
      </c>
      <c r="E30" s="3" t="s">
        <v>20</v>
      </c>
      <c r="F30" s="86"/>
    </row>
    <row r="31" spans="1:6" ht="24">
      <c r="A31" s="27" t="s">
        <v>25</v>
      </c>
      <c r="B31" s="11" t="s">
        <v>26</v>
      </c>
      <c r="C31" s="121"/>
      <c r="D31" s="3" t="s">
        <v>20</v>
      </c>
      <c r="E31" s="3" t="s">
        <v>20</v>
      </c>
      <c r="F31" s="86"/>
    </row>
    <row r="32" spans="1:6" ht="12.75">
      <c r="A32" s="13" t="s">
        <v>61</v>
      </c>
      <c r="B32" s="11"/>
      <c r="C32" s="11"/>
      <c r="D32" s="3"/>
      <c r="E32" s="3"/>
      <c r="F32" s="86"/>
    </row>
    <row r="33" spans="1:6" ht="24">
      <c r="A33" s="27" t="s">
        <v>58</v>
      </c>
      <c r="B33" s="11" t="s">
        <v>224</v>
      </c>
      <c r="C33" s="7" t="s">
        <v>226</v>
      </c>
      <c r="D33" s="3" t="s">
        <v>20</v>
      </c>
      <c r="E33" s="3" t="s">
        <v>20</v>
      </c>
      <c r="F33" s="86"/>
    </row>
    <row r="34" spans="1:6" ht="12.75">
      <c r="A34" s="15" t="s">
        <v>18</v>
      </c>
      <c r="B34" s="7"/>
      <c r="C34" s="7"/>
      <c r="D34" s="3"/>
      <c r="E34" s="3"/>
      <c r="F34" s="86"/>
    </row>
    <row r="35" spans="1:6" ht="24">
      <c r="A35" s="16" t="s">
        <v>30</v>
      </c>
      <c r="B35" s="8" t="s">
        <v>225</v>
      </c>
      <c r="C35" s="7" t="s">
        <v>231</v>
      </c>
      <c r="D35" s="3" t="s">
        <v>3</v>
      </c>
      <c r="E35" s="3" t="s">
        <v>3</v>
      </c>
      <c r="F35" s="86"/>
    </row>
    <row r="36" spans="1:6" ht="12.75">
      <c r="A36" s="15" t="s">
        <v>22</v>
      </c>
      <c r="B36" s="7"/>
      <c r="C36" s="7"/>
      <c r="D36" s="3"/>
      <c r="E36" s="3"/>
      <c r="F36" s="86"/>
    </row>
    <row r="37" spans="1:6" ht="112.5" customHeight="1">
      <c r="A37" s="14" t="s">
        <v>51</v>
      </c>
      <c r="B37" s="7" t="s">
        <v>52</v>
      </c>
      <c r="C37" s="7" t="s">
        <v>232</v>
      </c>
      <c r="D37" s="3" t="s">
        <v>212</v>
      </c>
      <c r="E37" s="3" t="s">
        <v>3</v>
      </c>
      <c r="F37" s="86"/>
    </row>
    <row r="38" spans="1:6" ht="12.75">
      <c r="A38" s="15" t="s">
        <v>31</v>
      </c>
      <c r="B38" s="7"/>
      <c r="C38" s="7"/>
      <c r="D38" s="3"/>
      <c r="E38" s="3"/>
      <c r="F38" s="86"/>
    </row>
    <row r="39" spans="1:6" ht="146.25" customHeight="1">
      <c r="A39" s="27" t="s">
        <v>73</v>
      </c>
      <c r="B39" s="7" t="s">
        <v>74</v>
      </c>
      <c r="C39" s="120" t="s">
        <v>230</v>
      </c>
      <c r="D39" s="3" t="s">
        <v>37</v>
      </c>
      <c r="E39" s="3" t="s">
        <v>37</v>
      </c>
      <c r="F39" s="86"/>
    </row>
    <row r="40" spans="1:6" ht="90" customHeight="1">
      <c r="A40" s="27" t="s">
        <v>75</v>
      </c>
      <c r="B40" s="7" t="s">
        <v>76</v>
      </c>
      <c r="C40" s="121"/>
      <c r="D40" s="3" t="s">
        <v>212</v>
      </c>
      <c r="E40" s="3" t="s">
        <v>37</v>
      </c>
      <c r="F40" s="86"/>
    </row>
    <row r="41" spans="1:6" ht="72">
      <c r="A41" s="27" t="s">
        <v>77</v>
      </c>
      <c r="B41" s="11" t="s">
        <v>223</v>
      </c>
      <c r="C41" s="7" t="s">
        <v>234</v>
      </c>
      <c r="D41" s="3" t="s">
        <v>20</v>
      </c>
      <c r="E41" s="3" t="s">
        <v>20</v>
      </c>
      <c r="F41" s="30" t="s">
        <v>88</v>
      </c>
    </row>
    <row r="42" spans="1:6" ht="60">
      <c r="A42" s="27" t="s">
        <v>78</v>
      </c>
      <c r="B42" s="11" t="s">
        <v>175</v>
      </c>
      <c r="C42" s="120" t="s">
        <v>233</v>
      </c>
      <c r="D42" s="3" t="s">
        <v>3</v>
      </c>
      <c r="E42" s="3" t="s">
        <v>3</v>
      </c>
      <c r="F42" s="30" t="s">
        <v>89</v>
      </c>
    </row>
    <row r="43" spans="1:6" ht="84">
      <c r="A43" s="27" t="s">
        <v>255</v>
      </c>
      <c r="B43" s="11" t="s">
        <v>179</v>
      </c>
      <c r="C43" s="121"/>
      <c r="D43" s="3" t="s">
        <v>3</v>
      </c>
      <c r="E43" s="3" t="s">
        <v>3</v>
      </c>
      <c r="F43" s="30" t="s">
        <v>90</v>
      </c>
    </row>
    <row r="44" spans="1:6" ht="84">
      <c r="A44" s="27" t="s">
        <v>79</v>
      </c>
      <c r="B44" s="11" t="s">
        <v>180</v>
      </c>
      <c r="C44" s="7" t="s">
        <v>234</v>
      </c>
      <c r="D44" s="3" t="s">
        <v>3</v>
      </c>
      <c r="E44" s="3" t="s">
        <v>3</v>
      </c>
      <c r="F44" s="30" t="s">
        <v>91</v>
      </c>
    </row>
    <row r="45" spans="1:6" ht="60">
      <c r="A45" s="27" t="s">
        <v>80</v>
      </c>
      <c r="B45" s="11" t="s">
        <v>185</v>
      </c>
      <c r="C45" s="7" t="s">
        <v>233</v>
      </c>
      <c r="D45" s="3" t="s">
        <v>3</v>
      </c>
      <c r="E45" s="3" t="s">
        <v>3</v>
      </c>
      <c r="F45" s="30" t="s">
        <v>92</v>
      </c>
    </row>
    <row r="46" spans="1:6" ht="12.75">
      <c r="A46" s="15" t="s">
        <v>32</v>
      </c>
      <c r="B46" s="7"/>
      <c r="C46" s="7"/>
      <c r="D46" s="3"/>
      <c r="E46" s="3"/>
      <c r="F46" s="86"/>
    </row>
    <row r="47" spans="1:6" ht="48">
      <c r="A47" s="14" t="s">
        <v>53</v>
      </c>
      <c r="B47" s="22" t="s">
        <v>125</v>
      </c>
      <c r="C47" s="7" t="s">
        <v>235</v>
      </c>
      <c r="D47" s="3" t="s">
        <v>3</v>
      </c>
      <c r="E47" s="3" t="s">
        <v>3</v>
      </c>
      <c r="F47" s="87"/>
    </row>
    <row r="48" spans="1:6" ht="36">
      <c r="A48" s="14" t="s">
        <v>56</v>
      </c>
      <c r="B48" s="22" t="s">
        <v>143</v>
      </c>
      <c r="C48" s="7" t="s">
        <v>235</v>
      </c>
      <c r="D48" s="3" t="s">
        <v>3</v>
      </c>
      <c r="E48" s="3" t="s">
        <v>3</v>
      </c>
      <c r="F48" s="30" t="s">
        <v>93</v>
      </c>
    </row>
    <row r="49" spans="1:6" ht="48">
      <c r="A49" s="27" t="s">
        <v>54</v>
      </c>
      <c r="B49" s="7" t="s">
        <v>55</v>
      </c>
      <c r="C49" s="7" t="s">
        <v>236</v>
      </c>
      <c r="D49" s="3" t="s">
        <v>3</v>
      </c>
      <c r="E49" s="3" t="s">
        <v>3</v>
      </c>
      <c r="F49" s="86"/>
    </row>
    <row r="50" spans="1:6" ht="120">
      <c r="A50" s="27" t="s">
        <v>150</v>
      </c>
      <c r="B50" s="11" t="s">
        <v>159</v>
      </c>
      <c r="C50" s="7" t="s">
        <v>237</v>
      </c>
      <c r="D50" s="3" t="s">
        <v>3</v>
      </c>
      <c r="E50" s="3" t="s">
        <v>3</v>
      </c>
      <c r="F50" s="86"/>
    </row>
    <row r="51" spans="1:6" ht="24">
      <c r="A51" s="14" t="s">
        <v>151</v>
      </c>
      <c r="B51" s="10" t="s">
        <v>186</v>
      </c>
      <c r="C51" s="7" t="s">
        <v>238</v>
      </c>
      <c r="D51" s="3" t="s">
        <v>3</v>
      </c>
      <c r="E51" s="3" t="s">
        <v>3</v>
      </c>
      <c r="F51" s="30" t="s">
        <v>94</v>
      </c>
    </row>
    <row r="52" spans="1:6" ht="49.5" customHeight="1">
      <c r="A52" s="14" t="s">
        <v>152</v>
      </c>
      <c r="B52" s="7" t="s">
        <v>187</v>
      </c>
      <c r="C52" s="7" t="s">
        <v>236</v>
      </c>
      <c r="D52" s="3" t="s">
        <v>3</v>
      </c>
      <c r="E52" s="3" t="s">
        <v>3</v>
      </c>
      <c r="F52" s="30" t="s">
        <v>95</v>
      </c>
    </row>
    <row r="53" spans="1:6" ht="24" customHeight="1">
      <c r="A53" s="14" t="s">
        <v>153</v>
      </c>
      <c r="B53" s="22" t="s">
        <v>188</v>
      </c>
      <c r="C53" s="120" t="s">
        <v>239</v>
      </c>
      <c r="D53" s="3" t="s">
        <v>3</v>
      </c>
      <c r="E53" s="3" t="s">
        <v>3</v>
      </c>
      <c r="F53" s="123" t="s">
        <v>96</v>
      </c>
    </row>
    <row r="54" spans="1:6" ht="45" customHeight="1">
      <c r="A54" s="14" t="s">
        <v>154</v>
      </c>
      <c r="B54" s="22" t="s">
        <v>189</v>
      </c>
      <c r="C54" s="134"/>
      <c r="D54" s="3" t="s">
        <v>3</v>
      </c>
      <c r="E54" s="3" t="s">
        <v>3</v>
      </c>
      <c r="F54" s="124"/>
    </row>
    <row r="55" spans="1:6" ht="45" customHeight="1">
      <c r="A55" s="14" t="s">
        <v>155</v>
      </c>
      <c r="B55" s="7" t="s">
        <v>190</v>
      </c>
      <c r="C55" s="134"/>
      <c r="D55" s="3" t="s">
        <v>3</v>
      </c>
      <c r="E55" s="3" t="s">
        <v>3</v>
      </c>
      <c r="F55" s="124"/>
    </row>
    <row r="56" spans="1:6" ht="45" customHeight="1">
      <c r="A56" s="14" t="s">
        <v>156</v>
      </c>
      <c r="B56" s="7" t="s">
        <v>191</v>
      </c>
      <c r="C56" s="121"/>
      <c r="D56" s="3" t="s">
        <v>3</v>
      </c>
      <c r="E56" s="3" t="s">
        <v>3</v>
      </c>
      <c r="F56" s="125"/>
    </row>
    <row r="57" spans="1:6" ht="12.75">
      <c r="A57" s="15" t="s">
        <v>34</v>
      </c>
      <c r="B57" s="7"/>
      <c r="C57" s="7"/>
      <c r="D57" s="3"/>
      <c r="E57" s="3"/>
      <c r="F57" s="86"/>
    </row>
    <row r="58" spans="1:6" ht="96">
      <c r="A58" s="14" t="s">
        <v>57</v>
      </c>
      <c r="B58" s="11" t="s">
        <v>202</v>
      </c>
      <c r="C58" s="7" t="s">
        <v>232</v>
      </c>
      <c r="D58" s="3" t="s">
        <v>64</v>
      </c>
      <c r="E58" s="3" t="s">
        <v>20</v>
      </c>
      <c r="F58" s="30" t="s">
        <v>97</v>
      </c>
    </row>
    <row r="59" spans="1:6" ht="127.5">
      <c r="A59" s="15" t="s">
        <v>41</v>
      </c>
      <c r="B59" s="17" t="s">
        <v>240</v>
      </c>
      <c r="C59" s="7" t="s">
        <v>241</v>
      </c>
      <c r="D59" s="3" t="s">
        <v>64</v>
      </c>
      <c r="E59" s="3" t="s">
        <v>20</v>
      </c>
      <c r="F59" s="30" t="s">
        <v>98</v>
      </c>
    </row>
    <row r="60" spans="1:6" ht="12.75">
      <c r="A60" s="15" t="s">
        <v>42</v>
      </c>
      <c r="B60" s="7"/>
      <c r="C60" s="7"/>
      <c r="D60" s="3"/>
      <c r="E60" s="3"/>
      <c r="F60" s="86"/>
    </row>
    <row r="61" spans="1:6" ht="24">
      <c r="A61" s="5" t="s">
        <v>63</v>
      </c>
      <c r="B61" s="4" t="s">
        <v>215</v>
      </c>
      <c r="C61" s="7" t="s">
        <v>242</v>
      </c>
      <c r="D61" s="3" t="s">
        <v>3</v>
      </c>
      <c r="E61" s="3" t="s">
        <v>3</v>
      </c>
      <c r="F61" s="86"/>
    </row>
    <row r="62" spans="1:6" ht="112.5" customHeight="1">
      <c r="A62" s="6" t="s">
        <v>38</v>
      </c>
      <c r="B62" s="7" t="s">
        <v>147</v>
      </c>
      <c r="C62" s="7" t="s">
        <v>243</v>
      </c>
      <c r="D62" s="3" t="s">
        <v>212</v>
      </c>
      <c r="E62" s="3" t="s">
        <v>3</v>
      </c>
      <c r="F62" s="86"/>
    </row>
    <row r="63" spans="1:6" ht="24">
      <c r="A63" s="6" t="s">
        <v>39</v>
      </c>
      <c r="B63" s="7" t="s">
        <v>104</v>
      </c>
      <c r="C63" s="7" t="s">
        <v>242</v>
      </c>
      <c r="D63" s="3" t="s">
        <v>212</v>
      </c>
      <c r="E63" s="3" t="s">
        <v>3</v>
      </c>
      <c r="F63" s="30" t="s">
        <v>99</v>
      </c>
    </row>
    <row r="64" spans="1:6" ht="112.5" customHeight="1">
      <c r="A64" s="6" t="s">
        <v>68</v>
      </c>
      <c r="B64" s="7" t="s">
        <v>148</v>
      </c>
      <c r="C64" s="7" t="s">
        <v>244</v>
      </c>
      <c r="D64" s="3" t="s">
        <v>212</v>
      </c>
      <c r="E64" s="3" t="s">
        <v>3</v>
      </c>
      <c r="F64" s="86"/>
    </row>
    <row r="65" spans="1:6" ht="80.25" customHeight="1">
      <c r="A65" s="6" t="s">
        <v>81</v>
      </c>
      <c r="B65" s="7" t="s">
        <v>82</v>
      </c>
      <c r="C65" s="7" t="s">
        <v>245</v>
      </c>
      <c r="D65" s="3" t="s">
        <v>37</v>
      </c>
      <c r="E65" s="3" t="s">
        <v>37</v>
      </c>
      <c r="F65" s="30" t="s">
        <v>100</v>
      </c>
    </row>
    <row r="66" spans="1:6" ht="80.25" customHeight="1">
      <c r="A66" s="6" t="s">
        <v>203</v>
      </c>
      <c r="B66" s="7" t="s">
        <v>204</v>
      </c>
      <c r="C66" s="7" t="s">
        <v>245</v>
      </c>
      <c r="D66" s="3" t="s">
        <v>37</v>
      </c>
      <c r="E66" s="3" t="s">
        <v>37</v>
      </c>
      <c r="F66" s="30" t="s">
        <v>101</v>
      </c>
    </row>
    <row r="67" spans="1:6" ht="48">
      <c r="A67" s="6" t="s">
        <v>62</v>
      </c>
      <c r="B67" s="7" t="s">
        <v>137</v>
      </c>
      <c r="C67" s="7" t="s">
        <v>246</v>
      </c>
      <c r="D67" s="3" t="s">
        <v>37</v>
      </c>
      <c r="E67" s="3" t="s">
        <v>37</v>
      </c>
      <c r="F67" s="86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34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/>
  <cols>
    <col min="1" max="1" width="4.00390625" style="32" customWidth="1"/>
    <col min="2" max="2" width="9.8515625" style="73" customWidth="1"/>
    <col min="3" max="4" width="20.57421875" style="32" customWidth="1"/>
    <col min="5" max="5" width="64.28125" style="32" customWidth="1"/>
    <col min="6" max="6" width="25.7109375" style="32" customWidth="1"/>
    <col min="7" max="7" width="44.7109375" style="32" customWidth="1"/>
    <col min="8" max="8" width="19.7109375" style="32" customWidth="1"/>
    <col min="9" max="9" width="21.57421875" style="32" customWidth="1"/>
    <col min="10" max="10" width="16.57421875" style="32" customWidth="1"/>
    <col min="11" max="11" width="12.7109375" style="32" hidden="1" customWidth="1"/>
    <col min="12" max="254" width="11.421875" style="32" customWidth="1"/>
    <col min="255" max="255" width="4.00390625" style="32" customWidth="1"/>
    <col min="256" max="16384" width="11.421875" style="32" customWidth="1"/>
  </cols>
  <sheetData>
    <row r="1" ht="12.75">
      <c r="I1" s="93" t="s">
        <v>265</v>
      </c>
    </row>
    <row r="2" spans="2:8" ht="15.75">
      <c r="B2" s="154" t="s">
        <v>136</v>
      </c>
      <c r="C2" s="154"/>
      <c r="D2" s="154"/>
      <c r="E2" s="154"/>
      <c r="F2" s="154"/>
      <c r="G2" s="154"/>
      <c r="H2" s="154"/>
    </row>
    <row r="4" spans="2:8" ht="12.75">
      <c r="B4" s="42" t="s">
        <v>108</v>
      </c>
      <c r="C4" s="144" t="s">
        <v>271</v>
      </c>
      <c r="D4" s="144"/>
      <c r="E4" s="144"/>
      <c r="F4" s="144"/>
      <c r="G4" s="42" t="s">
        <v>109</v>
      </c>
      <c r="H4" s="35" t="s">
        <v>627</v>
      </c>
    </row>
    <row r="6" spans="2:10" ht="42.75" customHeight="1">
      <c r="B6" s="68" t="s">
        <v>106</v>
      </c>
      <c r="C6" s="69" t="s">
        <v>192</v>
      </c>
      <c r="D6" s="67" t="s">
        <v>213</v>
      </c>
      <c r="E6" s="67" t="s">
        <v>193</v>
      </c>
      <c r="F6" s="67" t="s">
        <v>135</v>
      </c>
      <c r="G6" s="67" t="s">
        <v>134</v>
      </c>
      <c r="H6" s="69" t="s">
        <v>167</v>
      </c>
      <c r="I6" s="69" t="s">
        <v>272</v>
      </c>
      <c r="J6" s="69" t="s">
        <v>214</v>
      </c>
    </row>
    <row r="7" spans="2:11" ht="12.75">
      <c r="B7" s="71">
        <v>1</v>
      </c>
      <c r="C7" s="112">
        <v>244766</v>
      </c>
      <c r="D7" s="109" t="s">
        <v>628</v>
      </c>
      <c r="E7" s="113" t="s">
        <v>292</v>
      </c>
      <c r="F7" s="112" t="s">
        <v>417</v>
      </c>
      <c r="G7" s="113" t="s">
        <v>522</v>
      </c>
      <c r="H7" s="114">
        <v>16400</v>
      </c>
      <c r="I7" s="114"/>
      <c r="J7" s="115"/>
      <c r="K7" s="119">
        <f>H7</f>
        <v>16400</v>
      </c>
    </row>
    <row r="8" spans="2:11" ht="12.75">
      <c r="B8" s="71">
        <v>2</v>
      </c>
      <c r="C8" s="112">
        <v>244797</v>
      </c>
      <c r="D8" s="109" t="s">
        <v>628</v>
      </c>
      <c r="E8" s="113" t="s">
        <v>293</v>
      </c>
      <c r="F8" s="112" t="s">
        <v>418</v>
      </c>
      <c r="G8" s="113" t="s">
        <v>523</v>
      </c>
      <c r="H8" s="114">
        <v>15000</v>
      </c>
      <c r="I8" s="114"/>
      <c r="J8" s="115"/>
      <c r="K8" s="119">
        <f aca="true" t="shared" si="0" ref="K8:K71">H8</f>
        <v>15000</v>
      </c>
    </row>
    <row r="9" spans="2:11" ht="25.5">
      <c r="B9" s="71">
        <v>3</v>
      </c>
      <c r="C9" s="116">
        <v>244815</v>
      </c>
      <c r="D9" s="109" t="s">
        <v>628</v>
      </c>
      <c r="E9" s="117" t="s">
        <v>294</v>
      </c>
      <c r="F9" s="116" t="s">
        <v>419</v>
      </c>
      <c r="G9" s="117" t="s">
        <v>524</v>
      </c>
      <c r="H9" s="114">
        <v>36000</v>
      </c>
      <c r="I9" s="114"/>
      <c r="J9" s="115"/>
      <c r="K9" s="119">
        <f t="shared" si="0"/>
        <v>36000</v>
      </c>
    </row>
    <row r="10" spans="2:11" ht="12.75">
      <c r="B10" s="71">
        <v>4</v>
      </c>
      <c r="C10" s="112">
        <v>244826</v>
      </c>
      <c r="D10" s="109" t="s">
        <v>628</v>
      </c>
      <c r="E10" s="113" t="s">
        <v>295</v>
      </c>
      <c r="F10" s="112" t="s">
        <v>420</v>
      </c>
      <c r="G10" s="113" t="s">
        <v>525</v>
      </c>
      <c r="H10" s="114">
        <v>15576</v>
      </c>
      <c r="I10" s="114"/>
      <c r="J10" s="115"/>
      <c r="K10" s="119">
        <f t="shared" si="0"/>
        <v>15576</v>
      </c>
    </row>
    <row r="11" spans="2:11" ht="38.25">
      <c r="B11" s="71">
        <v>5</v>
      </c>
      <c r="C11" s="112">
        <v>244857</v>
      </c>
      <c r="D11" s="109" t="s">
        <v>628</v>
      </c>
      <c r="E11" s="113" t="s">
        <v>296</v>
      </c>
      <c r="F11" s="112" t="s">
        <v>421</v>
      </c>
      <c r="G11" s="113" t="s">
        <v>526</v>
      </c>
      <c r="H11" s="114">
        <v>39000</v>
      </c>
      <c r="I11" s="114"/>
      <c r="J11" s="115"/>
      <c r="K11" s="119">
        <f t="shared" si="0"/>
        <v>39000</v>
      </c>
    </row>
    <row r="12" spans="2:11" ht="38.25">
      <c r="B12" s="71">
        <v>6</v>
      </c>
      <c r="C12" s="112">
        <v>244863</v>
      </c>
      <c r="D12" s="109" t="s">
        <v>628</v>
      </c>
      <c r="E12" s="113" t="s">
        <v>297</v>
      </c>
      <c r="F12" s="112" t="s">
        <v>422</v>
      </c>
      <c r="G12" s="113" t="s">
        <v>527</v>
      </c>
      <c r="H12" s="114">
        <v>17400</v>
      </c>
      <c r="I12" s="114"/>
      <c r="J12" s="115"/>
      <c r="K12" s="119">
        <f t="shared" si="0"/>
        <v>17400</v>
      </c>
    </row>
    <row r="13" spans="2:11" ht="38.25">
      <c r="B13" s="71">
        <v>7</v>
      </c>
      <c r="C13" s="112">
        <v>244874</v>
      </c>
      <c r="D13" s="109" t="s">
        <v>628</v>
      </c>
      <c r="E13" s="113" t="s">
        <v>298</v>
      </c>
      <c r="F13" s="112" t="s">
        <v>423</v>
      </c>
      <c r="G13" s="113" t="s">
        <v>528</v>
      </c>
      <c r="H13" s="114">
        <v>3121433.18</v>
      </c>
      <c r="I13" s="114"/>
      <c r="J13" s="115"/>
      <c r="K13" s="119">
        <f t="shared" si="0"/>
        <v>3121433.18</v>
      </c>
    </row>
    <row r="14" spans="2:11" ht="25.5">
      <c r="B14" s="71">
        <v>8</v>
      </c>
      <c r="C14" s="112">
        <v>244936</v>
      </c>
      <c r="D14" s="109" t="s">
        <v>628</v>
      </c>
      <c r="E14" s="113" t="s">
        <v>299</v>
      </c>
      <c r="F14" s="112" t="s">
        <v>424</v>
      </c>
      <c r="G14" s="113" t="s">
        <v>529</v>
      </c>
      <c r="H14" s="114">
        <v>46900.11</v>
      </c>
      <c r="I14" s="114"/>
      <c r="J14" s="115"/>
      <c r="K14" s="119">
        <f t="shared" si="0"/>
        <v>46900.11</v>
      </c>
    </row>
    <row r="15" spans="2:11" ht="25.5">
      <c r="B15" s="71">
        <v>9</v>
      </c>
      <c r="C15" s="112">
        <v>244940</v>
      </c>
      <c r="D15" s="109" t="s">
        <v>628</v>
      </c>
      <c r="E15" s="113" t="s">
        <v>300</v>
      </c>
      <c r="F15" s="112" t="s">
        <v>425</v>
      </c>
      <c r="G15" s="113" t="s">
        <v>530</v>
      </c>
      <c r="H15" s="114">
        <v>1288850</v>
      </c>
      <c r="I15" s="114"/>
      <c r="J15" s="115"/>
      <c r="K15" s="119">
        <f t="shared" si="0"/>
        <v>1288850</v>
      </c>
    </row>
    <row r="16" spans="2:11" ht="25.5">
      <c r="B16" s="71">
        <v>10</v>
      </c>
      <c r="C16" s="112">
        <v>244942</v>
      </c>
      <c r="D16" s="109" t="s">
        <v>628</v>
      </c>
      <c r="E16" s="113" t="s">
        <v>301</v>
      </c>
      <c r="F16" s="112" t="s">
        <v>425</v>
      </c>
      <c r="G16" s="113" t="s">
        <v>530</v>
      </c>
      <c r="H16" s="114">
        <v>25817.63</v>
      </c>
      <c r="I16" s="114"/>
      <c r="J16" s="115"/>
      <c r="K16" s="119">
        <f t="shared" si="0"/>
        <v>25817.63</v>
      </c>
    </row>
    <row r="17" spans="2:11" ht="38.25">
      <c r="B17" s="71">
        <v>11</v>
      </c>
      <c r="C17" s="112">
        <v>244944</v>
      </c>
      <c r="D17" s="109" t="s">
        <v>628</v>
      </c>
      <c r="E17" s="113" t="s">
        <v>302</v>
      </c>
      <c r="F17" s="112" t="s">
        <v>426</v>
      </c>
      <c r="G17" s="113" t="s">
        <v>531</v>
      </c>
      <c r="H17" s="114">
        <v>36000</v>
      </c>
      <c r="I17" s="114"/>
      <c r="J17" s="115"/>
      <c r="K17" s="119">
        <f t="shared" si="0"/>
        <v>36000</v>
      </c>
    </row>
    <row r="18" spans="2:11" ht="25.5">
      <c r="B18" s="71">
        <v>12</v>
      </c>
      <c r="C18" s="112">
        <v>244958</v>
      </c>
      <c r="D18" s="109" t="s">
        <v>628</v>
      </c>
      <c r="E18" s="113" t="s">
        <v>303</v>
      </c>
      <c r="F18" s="112" t="s">
        <v>427</v>
      </c>
      <c r="G18" s="113" t="s">
        <v>532</v>
      </c>
      <c r="H18" s="114">
        <v>38000</v>
      </c>
      <c r="I18" s="114"/>
      <c r="J18" s="115"/>
      <c r="K18" s="119">
        <f t="shared" si="0"/>
        <v>38000</v>
      </c>
    </row>
    <row r="19" spans="2:11" ht="25.5">
      <c r="B19" s="71">
        <v>13</v>
      </c>
      <c r="C19" s="112">
        <v>244959</v>
      </c>
      <c r="D19" s="109" t="s">
        <v>628</v>
      </c>
      <c r="E19" s="113" t="s">
        <v>304</v>
      </c>
      <c r="F19" s="112" t="s">
        <v>428</v>
      </c>
      <c r="G19" s="113" t="s">
        <v>533</v>
      </c>
      <c r="H19" s="114">
        <v>18443.4</v>
      </c>
      <c r="I19" s="114"/>
      <c r="J19" s="115"/>
      <c r="K19" s="119">
        <f t="shared" si="0"/>
        <v>18443.4</v>
      </c>
    </row>
    <row r="20" spans="2:11" ht="38.25">
      <c r="B20" s="71">
        <v>14</v>
      </c>
      <c r="C20" s="112">
        <v>244968</v>
      </c>
      <c r="D20" s="109" t="s">
        <v>628</v>
      </c>
      <c r="E20" s="113" t="s">
        <v>305</v>
      </c>
      <c r="F20" s="112" t="s">
        <v>429</v>
      </c>
      <c r="G20" s="113" t="s">
        <v>534</v>
      </c>
      <c r="H20" s="114">
        <v>980</v>
      </c>
      <c r="I20" s="114"/>
      <c r="J20" s="115"/>
      <c r="K20" s="119">
        <f t="shared" si="0"/>
        <v>980</v>
      </c>
    </row>
    <row r="21" spans="2:11" ht="25.5">
      <c r="B21" s="71">
        <v>15</v>
      </c>
      <c r="C21" s="112">
        <v>245000</v>
      </c>
      <c r="D21" s="109" t="s">
        <v>628</v>
      </c>
      <c r="E21" s="113" t="s">
        <v>306</v>
      </c>
      <c r="F21" s="112" t="s">
        <v>430</v>
      </c>
      <c r="G21" s="113" t="s">
        <v>535</v>
      </c>
      <c r="H21" s="114">
        <v>39200</v>
      </c>
      <c r="I21" s="114"/>
      <c r="J21" s="115"/>
      <c r="K21" s="119">
        <f t="shared" si="0"/>
        <v>39200</v>
      </c>
    </row>
    <row r="22" spans="2:11" ht="38.25">
      <c r="B22" s="71">
        <v>16</v>
      </c>
      <c r="C22" s="112">
        <v>245046</v>
      </c>
      <c r="D22" s="109" t="s">
        <v>628</v>
      </c>
      <c r="E22" s="113" t="s">
        <v>307</v>
      </c>
      <c r="F22" s="112" t="s">
        <v>431</v>
      </c>
      <c r="G22" s="113" t="s">
        <v>536</v>
      </c>
      <c r="H22" s="114">
        <v>39200</v>
      </c>
      <c r="I22" s="114"/>
      <c r="J22" s="115"/>
      <c r="K22" s="119">
        <f t="shared" si="0"/>
        <v>39200</v>
      </c>
    </row>
    <row r="23" spans="2:11" ht="12.75">
      <c r="B23" s="71">
        <v>17</v>
      </c>
      <c r="C23" s="112">
        <v>245102</v>
      </c>
      <c r="D23" s="109" t="s">
        <v>628</v>
      </c>
      <c r="E23" s="113" t="s">
        <v>308</v>
      </c>
      <c r="F23" s="112" t="s">
        <v>432</v>
      </c>
      <c r="G23" s="113" t="s">
        <v>537</v>
      </c>
      <c r="H23" s="114">
        <v>11000</v>
      </c>
      <c r="I23" s="114"/>
      <c r="J23" s="115"/>
      <c r="K23" s="119">
        <f t="shared" si="0"/>
        <v>11000</v>
      </c>
    </row>
    <row r="24" spans="2:11" ht="25.5">
      <c r="B24" s="71">
        <v>18</v>
      </c>
      <c r="C24" s="112">
        <v>245110</v>
      </c>
      <c r="D24" s="109" t="s">
        <v>628</v>
      </c>
      <c r="E24" s="113" t="s">
        <v>309</v>
      </c>
      <c r="F24" s="112" t="s">
        <v>433</v>
      </c>
      <c r="G24" s="113" t="s">
        <v>538</v>
      </c>
      <c r="H24" s="114">
        <v>15000</v>
      </c>
      <c r="I24" s="114"/>
      <c r="J24" s="115"/>
      <c r="K24" s="119">
        <f t="shared" si="0"/>
        <v>15000</v>
      </c>
    </row>
    <row r="25" spans="2:11" ht="25.5">
      <c r="B25" s="71">
        <v>19</v>
      </c>
      <c r="C25" s="112">
        <v>245119</v>
      </c>
      <c r="D25" s="109" t="s">
        <v>628</v>
      </c>
      <c r="E25" s="113" t="s">
        <v>310</v>
      </c>
      <c r="F25" s="112" t="s">
        <v>434</v>
      </c>
      <c r="G25" s="113" t="s">
        <v>539</v>
      </c>
      <c r="H25" s="114">
        <v>15064</v>
      </c>
      <c r="I25" s="114"/>
      <c r="J25" s="115"/>
      <c r="K25" s="119">
        <f t="shared" si="0"/>
        <v>15064</v>
      </c>
    </row>
    <row r="26" spans="2:11" ht="25.5">
      <c r="B26" s="71">
        <v>20</v>
      </c>
      <c r="C26" s="112">
        <v>245146</v>
      </c>
      <c r="D26" s="109" t="s">
        <v>628</v>
      </c>
      <c r="E26" s="113" t="s">
        <v>311</v>
      </c>
      <c r="F26" s="112" t="s">
        <v>435</v>
      </c>
      <c r="G26" s="113" t="s">
        <v>540</v>
      </c>
      <c r="H26" s="114">
        <v>34650</v>
      </c>
      <c r="I26" s="114"/>
      <c r="J26" s="115"/>
      <c r="K26" s="119">
        <f t="shared" si="0"/>
        <v>34650</v>
      </c>
    </row>
    <row r="27" spans="2:11" ht="12.75">
      <c r="B27" s="71">
        <v>21</v>
      </c>
      <c r="C27" s="112">
        <v>245153</v>
      </c>
      <c r="D27" s="109" t="s">
        <v>628</v>
      </c>
      <c r="E27" s="113" t="s">
        <v>312</v>
      </c>
      <c r="F27" s="112" t="s">
        <v>436</v>
      </c>
      <c r="G27" s="113" t="s">
        <v>541</v>
      </c>
      <c r="H27" s="114">
        <v>36400</v>
      </c>
      <c r="I27" s="114"/>
      <c r="J27" s="115"/>
      <c r="K27" s="119">
        <f t="shared" si="0"/>
        <v>36400</v>
      </c>
    </row>
    <row r="28" spans="2:11" ht="12.75">
      <c r="B28" s="71">
        <v>22</v>
      </c>
      <c r="C28" s="112">
        <v>245185</v>
      </c>
      <c r="D28" s="109" t="s">
        <v>628</v>
      </c>
      <c r="E28" s="113" t="s">
        <v>313</v>
      </c>
      <c r="F28" s="112" t="s">
        <v>437</v>
      </c>
      <c r="G28" s="113" t="s">
        <v>542</v>
      </c>
      <c r="H28" s="114">
        <v>6821513.6</v>
      </c>
      <c r="I28" s="114"/>
      <c r="J28" s="115"/>
      <c r="K28" s="119">
        <f t="shared" si="0"/>
        <v>6821513.6</v>
      </c>
    </row>
    <row r="29" spans="2:11" ht="25.5">
      <c r="B29" s="71">
        <v>23</v>
      </c>
      <c r="C29" s="112">
        <v>245186</v>
      </c>
      <c r="D29" s="109" t="s">
        <v>628</v>
      </c>
      <c r="E29" s="113" t="s">
        <v>314</v>
      </c>
      <c r="F29" s="112" t="s">
        <v>438</v>
      </c>
      <c r="G29" s="113" t="s">
        <v>543</v>
      </c>
      <c r="H29" s="114">
        <v>32400</v>
      </c>
      <c r="I29" s="114"/>
      <c r="J29" s="115"/>
      <c r="K29" s="119">
        <f t="shared" si="0"/>
        <v>32400</v>
      </c>
    </row>
    <row r="30" spans="2:11" ht="25.5">
      <c r="B30" s="71">
        <v>24</v>
      </c>
      <c r="C30" s="112">
        <v>245215</v>
      </c>
      <c r="D30" s="109" t="s">
        <v>628</v>
      </c>
      <c r="E30" s="113" t="s">
        <v>315</v>
      </c>
      <c r="F30" s="112" t="s">
        <v>439</v>
      </c>
      <c r="G30" s="113" t="s">
        <v>544</v>
      </c>
      <c r="H30" s="114">
        <v>39600</v>
      </c>
      <c r="I30" s="114"/>
      <c r="J30" s="115"/>
      <c r="K30" s="119">
        <f t="shared" si="0"/>
        <v>39600</v>
      </c>
    </row>
    <row r="31" spans="2:11" ht="25.5">
      <c r="B31" s="71">
        <v>25</v>
      </c>
      <c r="C31" s="112">
        <v>245218</v>
      </c>
      <c r="D31" s="109" t="s">
        <v>628</v>
      </c>
      <c r="E31" s="113" t="s">
        <v>316</v>
      </c>
      <c r="F31" s="112" t="s">
        <v>440</v>
      </c>
      <c r="G31" s="113" t="s">
        <v>545</v>
      </c>
      <c r="H31" s="114">
        <v>36000</v>
      </c>
      <c r="I31" s="114"/>
      <c r="J31" s="115"/>
      <c r="K31" s="119">
        <f t="shared" si="0"/>
        <v>36000</v>
      </c>
    </row>
    <row r="32" spans="2:11" ht="12.75">
      <c r="B32" s="71">
        <v>26</v>
      </c>
      <c r="C32" s="112">
        <v>245234</v>
      </c>
      <c r="D32" s="109" t="s">
        <v>628</v>
      </c>
      <c r="E32" s="113" t="s">
        <v>317</v>
      </c>
      <c r="F32" s="112" t="s">
        <v>441</v>
      </c>
      <c r="G32" s="113" t="s">
        <v>546</v>
      </c>
      <c r="H32" s="114">
        <v>31800</v>
      </c>
      <c r="I32" s="114"/>
      <c r="J32" s="115"/>
      <c r="K32" s="119">
        <f t="shared" si="0"/>
        <v>31800</v>
      </c>
    </row>
    <row r="33" spans="2:11" ht="25.5">
      <c r="B33" s="71">
        <v>27</v>
      </c>
      <c r="C33" s="112">
        <v>245237</v>
      </c>
      <c r="D33" s="109" t="s">
        <v>628</v>
      </c>
      <c r="E33" s="113" t="s">
        <v>318</v>
      </c>
      <c r="F33" s="112" t="s">
        <v>442</v>
      </c>
      <c r="G33" s="113" t="s">
        <v>547</v>
      </c>
      <c r="H33" s="114"/>
      <c r="I33" s="114">
        <v>7279746.64</v>
      </c>
      <c r="J33" s="115"/>
      <c r="K33" s="119">
        <f>I33*3.8</f>
        <v>27663037.231999997</v>
      </c>
    </row>
    <row r="34" spans="2:11" ht="25.5">
      <c r="B34" s="71">
        <v>28</v>
      </c>
      <c r="C34" s="112">
        <v>245251</v>
      </c>
      <c r="D34" s="109" t="s">
        <v>628</v>
      </c>
      <c r="E34" s="113" t="s">
        <v>319</v>
      </c>
      <c r="F34" s="112" t="s">
        <v>443</v>
      </c>
      <c r="G34" s="113" t="s">
        <v>548</v>
      </c>
      <c r="H34" s="114">
        <v>38350</v>
      </c>
      <c r="I34" s="114"/>
      <c r="J34" s="115"/>
      <c r="K34" s="119">
        <f t="shared" si="0"/>
        <v>38350</v>
      </c>
    </row>
    <row r="35" spans="2:11" ht="38.25">
      <c r="B35" s="71">
        <v>29</v>
      </c>
      <c r="C35" s="112">
        <v>245256</v>
      </c>
      <c r="D35" s="109" t="s">
        <v>628</v>
      </c>
      <c r="E35" s="113" t="s">
        <v>320</v>
      </c>
      <c r="F35" s="112" t="s">
        <v>444</v>
      </c>
      <c r="G35" s="113" t="s">
        <v>549</v>
      </c>
      <c r="H35" s="114">
        <v>39500</v>
      </c>
      <c r="I35" s="114"/>
      <c r="J35" s="115"/>
      <c r="K35" s="119">
        <f t="shared" si="0"/>
        <v>39500</v>
      </c>
    </row>
    <row r="36" spans="2:11" ht="38.25">
      <c r="B36" s="71">
        <v>30</v>
      </c>
      <c r="C36" s="112">
        <v>245259</v>
      </c>
      <c r="D36" s="109" t="s">
        <v>628</v>
      </c>
      <c r="E36" s="113" t="s">
        <v>321</v>
      </c>
      <c r="F36" s="112" t="s">
        <v>445</v>
      </c>
      <c r="G36" s="113" t="s">
        <v>550</v>
      </c>
      <c r="H36" s="114">
        <v>39600</v>
      </c>
      <c r="I36" s="114"/>
      <c r="J36" s="115"/>
      <c r="K36" s="119">
        <f t="shared" si="0"/>
        <v>39600</v>
      </c>
    </row>
    <row r="37" spans="2:11" ht="12.75">
      <c r="B37" s="71">
        <v>31</v>
      </c>
      <c r="C37" s="112">
        <v>245302</v>
      </c>
      <c r="D37" s="109" t="s">
        <v>628</v>
      </c>
      <c r="E37" s="113" t="s">
        <v>322</v>
      </c>
      <c r="F37" s="112" t="s">
        <v>446</v>
      </c>
      <c r="G37" s="113" t="s">
        <v>551</v>
      </c>
      <c r="H37" s="114">
        <v>1249</v>
      </c>
      <c r="I37" s="114"/>
      <c r="J37" s="115"/>
      <c r="K37" s="119">
        <f t="shared" si="0"/>
        <v>1249</v>
      </c>
    </row>
    <row r="38" spans="2:11" ht="12.75">
      <c r="B38" s="71">
        <v>32</v>
      </c>
      <c r="C38" s="112">
        <v>245306</v>
      </c>
      <c r="D38" s="109" t="s">
        <v>628</v>
      </c>
      <c r="E38" s="113" t="s">
        <v>323</v>
      </c>
      <c r="F38" s="112" t="s">
        <v>447</v>
      </c>
      <c r="G38" s="113" t="s">
        <v>552</v>
      </c>
      <c r="H38" s="114"/>
      <c r="I38" s="114">
        <v>3598.64</v>
      </c>
      <c r="J38" s="115"/>
      <c r="K38" s="119">
        <f>I38*3.8</f>
        <v>13674.831999999999</v>
      </c>
    </row>
    <row r="39" spans="2:11" ht="12.75">
      <c r="B39" s="71">
        <v>33</v>
      </c>
      <c r="C39" s="112">
        <v>245358</v>
      </c>
      <c r="D39" s="109" t="s">
        <v>628</v>
      </c>
      <c r="E39" s="113" t="s">
        <v>324</v>
      </c>
      <c r="F39" s="112" t="s">
        <v>448</v>
      </c>
      <c r="G39" s="113" t="s">
        <v>553</v>
      </c>
      <c r="H39" s="114">
        <v>39600</v>
      </c>
      <c r="I39" s="114"/>
      <c r="J39" s="115"/>
      <c r="K39" s="119">
        <f t="shared" si="0"/>
        <v>39600</v>
      </c>
    </row>
    <row r="40" spans="2:11" ht="25.5">
      <c r="B40" s="71">
        <v>34</v>
      </c>
      <c r="C40" s="112">
        <v>245500</v>
      </c>
      <c r="D40" s="109" t="s">
        <v>628</v>
      </c>
      <c r="E40" s="113" t="s">
        <v>325</v>
      </c>
      <c r="F40" s="112" t="s">
        <v>449</v>
      </c>
      <c r="G40" s="113" t="s">
        <v>554</v>
      </c>
      <c r="H40" s="114">
        <v>31000</v>
      </c>
      <c r="I40" s="114"/>
      <c r="J40" s="115"/>
      <c r="K40" s="119">
        <f t="shared" si="0"/>
        <v>31000</v>
      </c>
    </row>
    <row r="41" spans="2:11" ht="25.5">
      <c r="B41" s="71">
        <v>35</v>
      </c>
      <c r="C41" s="112">
        <v>245507</v>
      </c>
      <c r="D41" s="109" t="s">
        <v>628</v>
      </c>
      <c r="E41" s="113" t="s">
        <v>326</v>
      </c>
      <c r="F41" s="112" t="s">
        <v>447</v>
      </c>
      <c r="G41" s="113" t="s">
        <v>552</v>
      </c>
      <c r="H41" s="114"/>
      <c r="I41" s="114">
        <v>50</v>
      </c>
      <c r="J41" s="115"/>
      <c r="K41" s="119">
        <f>I41*3.8</f>
        <v>190</v>
      </c>
    </row>
    <row r="42" spans="2:11" ht="38.25">
      <c r="B42" s="71">
        <v>36</v>
      </c>
      <c r="C42" s="112">
        <v>245575</v>
      </c>
      <c r="D42" s="109" t="s">
        <v>628</v>
      </c>
      <c r="E42" s="113" t="s">
        <v>327</v>
      </c>
      <c r="F42" s="112" t="s">
        <v>450</v>
      </c>
      <c r="G42" s="113" t="s">
        <v>555</v>
      </c>
      <c r="H42" s="114">
        <v>5869.5</v>
      </c>
      <c r="I42" s="114"/>
      <c r="J42" s="115"/>
      <c r="K42" s="119">
        <f t="shared" si="0"/>
        <v>5869.5</v>
      </c>
    </row>
    <row r="43" spans="2:11" ht="25.5">
      <c r="B43" s="71">
        <v>37</v>
      </c>
      <c r="C43" s="112">
        <v>245588</v>
      </c>
      <c r="D43" s="109" t="s">
        <v>628</v>
      </c>
      <c r="E43" s="113" t="s">
        <v>328</v>
      </c>
      <c r="F43" s="112" t="s">
        <v>451</v>
      </c>
      <c r="G43" s="113" t="s">
        <v>556</v>
      </c>
      <c r="H43" s="114">
        <v>14400</v>
      </c>
      <c r="I43" s="114"/>
      <c r="J43" s="115"/>
      <c r="K43" s="119">
        <f t="shared" si="0"/>
        <v>14400</v>
      </c>
    </row>
    <row r="44" spans="2:11" ht="12.75">
      <c r="B44" s="71">
        <v>38</v>
      </c>
      <c r="C44" s="112">
        <v>245603</v>
      </c>
      <c r="D44" s="109" t="s">
        <v>628</v>
      </c>
      <c r="E44" s="113" t="s">
        <v>329</v>
      </c>
      <c r="F44" s="112" t="s">
        <v>452</v>
      </c>
      <c r="G44" s="113" t="s">
        <v>557</v>
      </c>
      <c r="H44" s="114">
        <v>179898</v>
      </c>
      <c r="I44" s="114"/>
      <c r="J44" s="115"/>
      <c r="K44" s="119">
        <f t="shared" si="0"/>
        <v>179898</v>
      </c>
    </row>
    <row r="45" spans="2:11" ht="25.5">
      <c r="B45" s="71">
        <v>39</v>
      </c>
      <c r="C45" s="112">
        <v>245614</v>
      </c>
      <c r="D45" s="109" t="s">
        <v>628</v>
      </c>
      <c r="E45" s="113" t="s">
        <v>330</v>
      </c>
      <c r="F45" s="112" t="s">
        <v>453</v>
      </c>
      <c r="G45" s="113" t="s">
        <v>558</v>
      </c>
      <c r="H45" s="114">
        <v>90000</v>
      </c>
      <c r="I45" s="114"/>
      <c r="J45" s="115"/>
      <c r="K45" s="119">
        <f t="shared" si="0"/>
        <v>90000</v>
      </c>
    </row>
    <row r="46" spans="2:11" ht="25.5">
      <c r="B46" s="71">
        <v>40</v>
      </c>
      <c r="C46" s="112">
        <v>245635</v>
      </c>
      <c r="D46" s="109" t="s">
        <v>628</v>
      </c>
      <c r="E46" s="113" t="s">
        <v>331</v>
      </c>
      <c r="F46" s="112" t="s">
        <v>454</v>
      </c>
      <c r="G46" s="113" t="s">
        <v>559</v>
      </c>
      <c r="H46" s="114">
        <v>161200</v>
      </c>
      <c r="I46" s="114"/>
      <c r="J46" s="115"/>
      <c r="K46" s="119">
        <f t="shared" si="0"/>
        <v>161200</v>
      </c>
    </row>
    <row r="47" spans="2:11" ht="25.5">
      <c r="B47" s="71">
        <v>41</v>
      </c>
      <c r="C47" s="112">
        <v>245651</v>
      </c>
      <c r="D47" s="109" t="s">
        <v>628</v>
      </c>
      <c r="E47" s="113" t="s">
        <v>332</v>
      </c>
      <c r="F47" s="112" t="s">
        <v>455</v>
      </c>
      <c r="G47" s="113" t="s">
        <v>560</v>
      </c>
      <c r="H47" s="114">
        <v>149900</v>
      </c>
      <c r="I47" s="114"/>
      <c r="J47" s="115"/>
      <c r="K47" s="119">
        <f t="shared" si="0"/>
        <v>149900</v>
      </c>
    </row>
    <row r="48" spans="2:11" ht="38.25">
      <c r="B48" s="71">
        <v>42</v>
      </c>
      <c r="C48" s="112">
        <v>245654</v>
      </c>
      <c r="D48" s="109" t="s">
        <v>628</v>
      </c>
      <c r="E48" s="113" t="s">
        <v>333</v>
      </c>
      <c r="F48" s="112" t="s">
        <v>456</v>
      </c>
      <c r="G48" s="113" t="s">
        <v>561</v>
      </c>
      <c r="H48" s="114">
        <v>306191.16</v>
      </c>
      <c r="I48" s="114"/>
      <c r="J48" s="115"/>
      <c r="K48" s="119">
        <f t="shared" si="0"/>
        <v>306191.16</v>
      </c>
    </row>
    <row r="49" spans="2:11" ht="12.75">
      <c r="B49" s="71">
        <v>43</v>
      </c>
      <c r="C49" s="112">
        <v>245671</v>
      </c>
      <c r="D49" s="109" t="s">
        <v>628</v>
      </c>
      <c r="E49" s="113" t="s">
        <v>334</v>
      </c>
      <c r="F49" s="112" t="s">
        <v>457</v>
      </c>
      <c r="G49" s="113" t="s">
        <v>562</v>
      </c>
      <c r="H49" s="114">
        <v>7924.88</v>
      </c>
      <c r="I49" s="114"/>
      <c r="J49" s="115"/>
      <c r="K49" s="119">
        <f t="shared" si="0"/>
        <v>7924.88</v>
      </c>
    </row>
    <row r="50" spans="2:11" ht="25.5">
      <c r="B50" s="71">
        <v>44</v>
      </c>
      <c r="C50" s="112">
        <v>245724</v>
      </c>
      <c r="D50" s="109" t="s">
        <v>628</v>
      </c>
      <c r="E50" s="113" t="s">
        <v>335</v>
      </c>
      <c r="F50" s="112" t="s">
        <v>458</v>
      </c>
      <c r="G50" s="113" t="s">
        <v>563</v>
      </c>
      <c r="H50" s="114">
        <v>39566.8</v>
      </c>
      <c r="I50" s="114"/>
      <c r="J50" s="115"/>
      <c r="K50" s="119">
        <f t="shared" si="0"/>
        <v>39566.8</v>
      </c>
    </row>
    <row r="51" spans="2:11" ht="25.5">
      <c r="B51" s="71">
        <v>45</v>
      </c>
      <c r="C51" s="112">
        <v>245735</v>
      </c>
      <c r="D51" s="109" t="s">
        <v>628</v>
      </c>
      <c r="E51" s="113" t="s">
        <v>336</v>
      </c>
      <c r="F51" s="112" t="s">
        <v>459</v>
      </c>
      <c r="G51" s="113" t="s">
        <v>564</v>
      </c>
      <c r="H51" s="114">
        <v>24200</v>
      </c>
      <c r="I51" s="114"/>
      <c r="J51" s="33"/>
      <c r="K51" s="119">
        <f t="shared" si="0"/>
        <v>24200</v>
      </c>
    </row>
    <row r="52" spans="2:11" ht="25.5">
      <c r="B52" s="71">
        <v>46</v>
      </c>
      <c r="C52" s="112">
        <v>245737</v>
      </c>
      <c r="D52" s="109" t="s">
        <v>628</v>
      </c>
      <c r="E52" s="113" t="s">
        <v>337</v>
      </c>
      <c r="F52" s="112" t="s">
        <v>458</v>
      </c>
      <c r="G52" s="113" t="s">
        <v>563</v>
      </c>
      <c r="H52" s="114">
        <v>37328.18</v>
      </c>
      <c r="I52" s="114"/>
      <c r="J52" s="115"/>
      <c r="K52" s="119">
        <f t="shared" si="0"/>
        <v>37328.18</v>
      </c>
    </row>
    <row r="53" spans="2:11" ht="12.75">
      <c r="B53" s="71">
        <v>47</v>
      </c>
      <c r="C53" s="112">
        <v>245743</v>
      </c>
      <c r="D53" s="109" t="s">
        <v>628</v>
      </c>
      <c r="E53" s="113" t="s">
        <v>338</v>
      </c>
      <c r="F53" s="112" t="s">
        <v>460</v>
      </c>
      <c r="G53" s="113" t="s">
        <v>565</v>
      </c>
      <c r="H53" s="114">
        <v>19122.2</v>
      </c>
      <c r="I53" s="114"/>
      <c r="J53" s="112"/>
      <c r="K53" s="119">
        <f t="shared" si="0"/>
        <v>19122.2</v>
      </c>
    </row>
    <row r="54" spans="2:11" ht="12.75">
      <c r="B54" s="71">
        <v>48</v>
      </c>
      <c r="C54" s="112">
        <v>245747</v>
      </c>
      <c r="D54" s="109" t="s">
        <v>628</v>
      </c>
      <c r="E54" s="113" t="s">
        <v>339</v>
      </c>
      <c r="F54" s="112" t="s">
        <v>461</v>
      </c>
      <c r="G54" s="109" t="s">
        <v>566</v>
      </c>
      <c r="H54" s="114">
        <v>127500</v>
      </c>
      <c r="I54" s="114"/>
      <c r="J54" s="114"/>
      <c r="K54" s="119">
        <f t="shared" si="0"/>
        <v>127500</v>
      </c>
    </row>
    <row r="55" spans="2:11" ht="25.5">
      <c r="B55" s="71">
        <v>49</v>
      </c>
      <c r="C55" s="112">
        <v>245749</v>
      </c>
      <c r="D55" s="109" t="s">
        <v>628</v>
      </c>
      <c r="E55" s="113" t="s">
        <v>340</v>
      </c>
      <c r="F55" s="112" t="s">
        <v>462</v>
      </c>
      <c r="G55" s="109" t="s">
        <v>567</v>
      </c>
      <c r="H55" s="114">
        <v>35714.47</v>
      </c>
      <c r="I55" s="114"/>
      <c r="J55" s="114"/>
      <c r="K55" s="119">
        <f t="shared" si="0"/>
        <v>35714.47</v>
      </c>
    </row>
    <row r="56" spans="2:11" ht="63.75">
      <c r="B56" s="71">
        <v>50</v>
      </c>
      <c r="C56" s="112">
        <v>245750</v>
      </c>
      <c r="D56" s="109" t="s">
        <v>628</v>
      </c>
      <c r="E56" s="113" t="s">
        <v>341</v>
      </c>
      <c r="F56" s="112" t="s">
        <v>463</v>
      </c>
      <c r="G56" s="109" t="s">
        <v>568</v>
      </c>
      <c r="H56" s="114"/>
      <c r="I56" s="114">
        <v>340206</v>
      </c>
      <c r="J56" s="114"/>
      <c r="K56" s="119">
        <f>I56*3.8</f>
        <v>1292782.8</v>
      </c>
    </row>
    <row r="57" spans="2:11" ht="38.25">
      <c r="B57" s="71">
        <v>51</v>
      </c>
      <c r="C57" s="112">
        <v>245752</v>
      </c>
      <c r="D57" s="109" t="s">
        <v>628</v>
      </c>
      <c r="E57" s="113" t="s">
        <v>342</v>
      </c>
      <c r="F57" s="112" t="s">
        <v>463</v>
      </c>
      <c r="G57" s="109" t="s">
        <v>568</v>
      </c>
      <c r="H57" s="114"/>
      <c r="I57" s="114">
        <v>6855.8</v>
      </c>
      <c r="J57" s="114"/>
      <c r="K57" s="119">
        <f>I57*3.8</f>
        <v>26052.04</v>
      </c>
    </row>
    <row r="58" spans="2:11" ht="25.5">
      <c r="B58" s="71">
        <v>52</v>
      </c>
      <c r="C58" s="112">
        <v>245785</v>
      </c>
      <c r="D58" s="109" t="s">
        <v>628</v>
      </c>
      <c r="E58" s="113" t="s">
        <v>343</v>
      </c>
      <c r="F58" s="112" t="s">
        <v>464</v>
      </c>
      <c r="G58" s="109" t="s">
        <v>569</v>
      </c>
      <c r="H58" s="114">
        <v>7434</v>
      </c>
      <c r="I58" s="114"/>
      <c r="J58" s="114"/>
      <c r="K58" s="119">
        <f t="shared" si="0"/>
        <v>7434</v>
      </c>
    </row>
    <row r="59" spans="2:11" ht="25.5">
      <c r="B59" s="71">
        <v>53</v>
      </c>
      <c r="C59" s="112">
        <v>245805</v>
      </c>
      <c r="D59" s="109" t="s">
        <v>628</v>
      </c>
      <c r="E59" s="113" t="s">
        <v>344</v>
      </c>
      <c r="F59" s="112" t="s">
        <v>465</v>
      </c>
      <c r="G59" s="109" t="s">
        <v>570</v>
      </c>
      <c r="H59" s="114">
        <v>1224349.8</v>
      </c>
      <c r="I59" s="114"/>
      <c r="J59" s="114"/>
      <c r="K59" s="119">
        <f t="shared" si="0"/>
        <v>1224349.8</v>
      </c>
    </row>
    <row r="60" spans="2:11" ht="12.75">
      <c r="B60" s="71">
        <v>54</v>
      </c>
      <c r="C60" s="112">
        <v>245810</v>
      </c>
      <c r="D60" s="109" t="s">
        <v>628</v>
      </c>
      <c r="E60" s="113" t="s">
        <v>345</v>
      </c>
      <c r="F60" s="112" t="s">
        <v>452</v>
      </c>
      <c r="G60" s="109" t="s">
        <v>557</v>
      </c>
      <c r="H60" s="114">
        <v>45472.5</v>
      </c>
      <c r="I60" s="114"/>
      <c r="J60" s="114"/>
      <c r="K60" s="119">
        <f t="shared" si="0"/>
        <v>45472.5</v>
      </c>
    </row>
    <row r="61" spans="2:11" ht="12.75">
      <c r="B61" s="71">
        <v>55</v>
      </c>
      <c r="C61" s="112">
        <v>245812</v>
      </c>
      <c r="D61" s="109" t="s">
        <v>628</v>
      </c>
      <c r="E61" s="113" t="s">
        <v>346</v>
      </c>
      <c r="F61" s="112" t="s">
        <v>466</v>
      </c>
      <c r="G61" s="109" t="s">
        <v>571</v>
      </c>
      <c r="H61" s="114">
        <v>13262.1</v>
      </c>
      <c r="I61" s="114"/>
      <c r="J61" s="114"/>
      <c r="K61" s="119">
        <f t="shared" si="0"/>
        <v>13262.1</v>
      </c>
    </row>
    <row r="62" spans="2:11" ht="38.25">
      <c r="B62" s="71">
        <v>56</v>
      </c>
      <c r="C62" s="112">
        <v>245820</v>
      </c>
      <c r="D62" s="109" t="s">
        <v>628</v>
      </c>
      <c r="E62" s="113" t="s">
        <v>347</v>
      </c>
      <c r="F62" s="112" t="s">
        <v>467</v>
      </c>
      <c r="G62" s="109" t="s">
        <v>572</v>
      </c>
      <c r="H62" s="114">
        <v>37170</v>
      </c>
      <c r="I62" s="114"/>
      <c r="J62" s="114"/>
      <c r="K62" s="119">
        <f t="shared" si="0"/>
        <v>37170</v>
      </c>
    </row>
    <row r="63" spans="2:11" ht="25.5">
      <c r="B63" s="71">
        <v>57</v>
      </c>
      <c r="C63" s="112">
        <v>245843</v>
      </c>
      <c r="D63" s="109" t="s">
        <v>628</v>
      </c>
      <c r="E63" s="113" t="s">
        <v>348</v>
      </c>
      <c r="F63" s="112" t="s">
        <v>468</v>
      </c>
      <c r="G63" s="109" t="s">
        <v>573</v>
      </c>
      <c r="H63" s="114">
        <v>8271.8</v>
      </c>
      <c r="I63" s="114"/>
      <c r="J63" s="114"/>
      <c r="K63" s="119">
        <f t="shared" si="0"/>
        <v>8271.8</v>
      </c>
    </row>
    <row r="64" spans="2:11" ht="25.5">
      <c r="B64" s="71">
        <v>58</v>
      </c>
      <c r="C64" s="112">
        <v>245844</v>
      </c>
      <c r="D64" s="109" t="s">
        <v>628</v>
      </c>
      <c r="E64" s="113" t="s">
        <v>349</v>
      </c>
      <c r="F64" s="112" t="s">
        <v>468</v>
      </c>
      <c r="G64" s="109" t="s">
        <v>573</v>
      </c>
      <c r="H64" s="114">
        <v>7082.36</v>
      </c>
      <c r="I64" s="114"/>
      <c r="J64" s="114"/>
      <c r="K64" s="119">
        <f t="shared" si="0"/>
        <v>7082.36</v>
      </c>
    </row>
    <row r="65" spans="2:11" ht="12.75">
      <c r="B65" s="71">
        <v>59</v>
      </c>
      <c r="C65" s="112">
        <v>245850</v>
      </c>
      <c r="D65" s="109" t="s">
        <v>628</v>
      </c>
      <c r="E65" s="113" t="s">
        <v>350</v>
      </c>
      <c r="F65" s="112" t="s">
        <v>468</v>
      </c>
      <c r="G65" s="109" t="s">
        <v>573</v>
      </c>
      <c r="H65" s="114">
        <v>32851.2</v>
      </c>
      <c r="I65" s="114"/>
      <c r="J65" s="114"/>
      <c r="K65" s="119">
        <f t="shared" si="0"/>
        <v>32851.2</v>
      </c>
    </row>
    <row r="66" spans="2:11" ht="12.75">
      <c r="B66" s="71">
        <v>60</v>
      </c>
      <c r="C66" s="112">
        <v>245851</v>
      </c>
      <c r="D66" s="109" t="s">
        <v>628</v>
      </c>
      <c r="E66" s="113" t="s">
        <v>350</v>
      </c>
      <c r="F66" s="112" t="s">
        <v>468</v>
      </c>
      <c r="G66" s="109" t="s">
        <v>573</v>
      </c>
      <c r="H66" s="114">
        <v>43801.6</v>
      </c>
      <c r="I66" s="114"/>
      <c r="J66" s="114"/>
      <c r="K66" s="119">
        <f t="shared" si="0"/>
        <v>43801.6</v>
      </c>
    </row>
    <row r="67" spans="2:11" ht="25.5">
      <c r="B67" s="71">
        <v>61</v>
      </c>
      <c r="C67" s="112">
        <v>245888</v>
      </c>
      <c r="D67" s="109" t="s">
        <v>628</v>
      </c>
      <c r="E67" s="113" t="s">
        <v>351</v>
      </c>
      <c r="F67" s="112" t="s">
        <v>469</v>
      </c>
      <c r="G67" s="109" t="s">
        <v>574</v>
      </c>
      <c r="H67" s="114">
        <v>17450</v>
      </c>
      <c r="I67" s="114"/>
      <c r="J67" s="114"/>
      <c r="K67" s="119">
        <f t="shared" si="0"/>
        <v>17450</v>
      </c>
    </row>
    <row r="68" spans="2:11" ht="38.25">
      <c r="B68" s="71">
        <v>62</v>
      </c>
      <c r="C68" s="112">
        <v>245931</v>
      </c>
      <c r="D68" s="109" t="s">
        <v>628</v>
      </c>
      <c r="E68" s="113" t="s">
        <v>352</v>
      </c>
      <c r="F68" s="112" t="s">
        <v>470</v>
      </c>
      <c r="G68" s="109" t="s">
        <v>575</v>
      </c>
      <c r="H68" s="114">
        <v>28000</v>
      </c>
      <c r="I68" s="114"/>
      <c r="J68" s="114"/>
      <c r="K68" s="119">
        <f t="shared" si="0"/>
        <v>28000</v>
      </c>
    </row>
    <row r="69" spans="2:11" ht="25.5">
      <c r="B69" s="71">
        <v>63</v>
      </c>
      <c r="C69" s="112">
        <v>245948</v>
      </c>
      <c r="D69" s="109" t="s">
        <v>628</v>
      </c>
      <c r="E69" s="113" t="s">
        <v>353</v>
      </c>
      <c r="F69" s="112" t="s">
        <v>441</v>
      </c>
      <c r="G69" s="109" t="s">
        <v>546</v>
      </c>
      <c r="H69" s="114">
        <v>316800</v>
      </c>
      <c r="I69" s="114"/>
      <c r="J69" s="114"/>
      <c r="K69" s="119">
        <f t="shared" si="0"/>
        <v>316800</v>
      </c>
    </row>
    <row r="70" spans="2:11" ht="25.5">
      <c r="B70" s="71">
        <v>64</v>
      </c>
      <c r="C70" s="112">
        <v>245965</v>
      </c>
      <c r="D70" s="109" t="s">
        <v>628</v>
      </c>
      <c r="E70" s="113" t="s">
        <v>354</v>
      </c>
      <c r="F70" s="112" t="s">
        <v>471</v>
      </c>
      <c r="G70" s="109" t="s">
        <v>576</v>
      </c>
      <c r="H70" s="114">
        <v>14453.82</v>
      </c>
      <c r="I70" s="114"/>
      <c r="J70" s="114"/>
      <c r="K70" s="119">
        <f t="shared" si="0"/>
        <v>14453.82</v>
      </c>
    </row>
    <row r="71" spans="2:11" ht="25.5">
      <c r="B71" s="71">
        <v>65</v>
      </c>
      <c r="C71" s="112">
        <v>246003</v>
      </c>
      <c r="D71" s="109" t="s">
        <v>628</v>
      </c>
      <c r="E71" s="113" t="s">
        <v>355</v>
      </c>
      <c r="F71" s="112" t="s">
        <v>472</v>
      </c>
      <c r="G71" s="109" t="s">
        <v>577</v>
      </c>
      <c r="H71" s="114">
        <v>20204.25</v>
      </c>
      <c r="I71" s="114"/>
      <c r="J71" s="114"/>
      <c r="K71" s="119">
        <f t="shared" si="0"/>
        <v>20204.25</v>
      </c>
    </row>
    <row r="72" spans="2:11" ht="25.5">
      <c r="B72" s="71">
        <v>66</v>
      </c>
      <c r="C72" s="112">
        <v>246013</v>
      </c>
      <c r="D72" s="109" t="s">
        <v>628</v>
      </c>
      <c r="E72" s="113" t="s">
        <v>356</v>
      </c>
      <c r="F72" s="109" t="s">
        <v>473</v>
      </c>
      <c r="G72" s="109" t="s">
        <v>578</v>
      </c>
      <c r="H72" s="114">
        <v>39550</v>
      </c>
      <c r="I72" s="114"/>
      <c r="J72" s="106"/>
      <c r="K72" s="119">
        <f aca="true" t="shared" si="1" ref="K72:K130">H72</f>
        <v>39550</v>
      </c>
    </row>
    <row r="73" spans="2:11" ht="12.75">
      <c r="B73" s="71">
        <v>67</v>
      </c>
      <c r="C73" s="112">
        <v>246044</v>
      </c>
      <c r="D73" s="109" t="s">
        <v>628</v>
      </c>
      <c r="E73" s="113" t="s">
        <v>357</v>
      </c>
      <c r="F73" s="109" t="s">
        <v>474</v>
      </c>
      <c r="G73" s="109" t="s">
        <v>579</v>
      </c>
      <c r="H73" s="114">
        <v>12613.02</v>
      </c>
      <c r="I73" s="114"/>
      <c r="J73" s="109"/>
      <c r="K73" s="119">
        <f t="shared" si="1"/>
        <v>12613.02</v>
      </c>
    </row>
    <row r="74" spans="2:11" ht="25.5">
      <c r="B74" s="71">
        <v>68</v>
      </c>
      <c r="C74" s="112">
        <v>246057</v>
      </c>
      <c r="D74" s="109" t="s">
        <v>628</v>
      </c>
      <c r="E74" s="113" t="s">
        <v>358</v>
      </c>
      <c r="F74" s="109" t="s">
        <v>475</v>
      </c>
      <c r="G74" s="109" t="s">
        <v>580</v>
      </c>
      <c r="H74" s="114">
        <v>684640.61</v>
      </c>
      <c r="I74" s="114"/>
      <c r="J74" s="109"/>
      <c r="K74" s="119">
        <f t="shared" si="1"/>
        <v>684640.61</v>
      </c>
    </row>
    <row r="75" spans="2:11" ht="25.5">
      <c r="B75" s="71">
        <v>69</v>
      </c>
      <c r="C75" s="112">
        <v>246084</v>
      </c>
      <c r="D75" s="109" t="s">
        <v>628</v>
      </c>
      <c r="E75" s="113" t="s">
        <v>359</v>
      </c>
      <c r="F75" s="109" t="s">
        <v>476</v>
      </c>
      <c r="G75" s="109" t="s">
        <v>581</v>
      </c>
      <c r="H75" s="114">
        <v>19000</v>
      </c>
      <c r="I75" s="114"/>
      <c r="J75" s="109"/>
      <c r="K75" s="119">
        <f t="shared" si="1"/>
        <v>19000</v>
      </c>
    </row>
    <row r="76" spans="2:11" ht="25.5">
      <c r="B76" s="71">
        <v>70</v>
      </c>
      <c r="C76" s="112">
        <v>246090</v>
      </c>
      <c r="D76" s="109" t="s">
        <v>628</v>
      </c>
      <c r="E76" s="113" t="s">
        <v>360</v>
      </c>
      <c r="F76" s="109" t="s">
        <v>477</v>
      </c>
      <c r="G76" s="109" t="s">
        <v>582</v>
      </c>
      <c r="H76" s="114">
        <v>39200</v>
      </c>
      <c r="I76" s="114"/>
      <c r="J76" s="109"/>
      <c r="K76" s="119">
        <f t="shared" si="1"/>
        <v>39200</v>
      </c>
    </row>
    <row r="77" spans="2:11" ht="25.5">
      <c r="B77" s="71">
        <v>71</v>
      </c>
      <c r="C77" s="112">
        <v>246119</v>
      </c>
      <c r="D77" s="109" t="s">
        <v>628</v>
      </c>
      <c r="E77" s="113" t="s">
        <v>361</v>
      </c>
      <c r="F77" s="109" t="s">
        <v>458</v>
      </c>
      <c r="G77" s="109" t="s">
        <v>563</v>
      </c>
      <c r="H77" s="114">
        <v>38950</v>
      </c>
      <c r="I77" s="114"/>
      <c r="J77" s="109"/>
      <c r="K77" s="119">
        <f t="shared" si="1"/>
        <v>38950</v>
      </c>
    </row>
    <row r="78" spans="2:11" ht="12.75">
      <c r="B78" s="71">
        <v>72</v>
      </c>
      <c r="C78" s="112">
        <v>246153</v>
      </c>
      <c r="D78" s="109" t="s">
        <v>628</v>
      </c>
      <c r="E78" s="113" t="s">
        <v>362</v>
      </c>
      <c r="F78" s="109" t="s">
        <v>478</v>
      </c>
      <c r="G78" s="109" t="s">
        <v>583</v>
      </c>
      <c r="H78" s="114">
        <v>31996</v>
      </c>
      <c r="I78" s="114"/>
      <c r="J78" s="109"/>
      <c r="K78" s="119">
        <f t="shared" si="1"/>
        <v>31996</v>
      </c>
    </row>
    <row r="79" spans="2:11" ht="12.75">
      <c r="B79" s="71">
        <v>73</v>
      </c>
      <c r="C79" s="112">
        <v>246166</v>
      </c>
      <c r="D79" s="109" t="s">
        <v>628</v>
      </c>
      <c r="E79" s="113" t="s">
        <v>363</v>
      </c>
      <c r="F79" s="109" t="s">
        <v>479</v>
      </c>
      <c r="G79" s="109" t="s">
        <v>584</v>
      </c>
      <c r="H79" s="114">
        <v>20000</v>
      </c>
      <c r="I79" s="114"/>
      <c r="J79" s="109"/>
      <c r="K79" s="119">
        <f t="shared" si="1"/>
        <v>20000</v>
      </c>
    </row>
    <row r="80" spans="2:11" ht="38.25">
      <c r="B80" s="71">
        <v>74</v>
      </c>
      <c r="C80" s="112">
        <v>246174</v>
      </c>
      <c r="D80" s="109" t="s">
        <v>628</v>
      </c>
      <c r="E80" s="113" t="s">
        <v>364</v>
      </c>
      <c r="F80" s="109" t="s">
        <v>480</v>
      </c>
      <c r="G80" s="109" t="s">
        <v>585</v>
      </c>
      <c r="H80" s="114">
        <v>3127</v>
      </c>
      <c r="I80" s="114"/>
      <c r="J80" s="109"/>
      <c r="K80" s="119">
        <f t="shared" si="1"/>
        <v>3127</v>
      </c>
    </row>
    <row r="81" spans="2:11" ht="25.5">
      <c r="B81" s="71">
        <v>75</v>
      </c>
      <c r="C81" s="112">
        <v>246264</v>
      </c>
      <c r="D81" s="109" t="s">
        <v>628</v>
      </c>
      <c r="E81" s="113" t="s">
        <v>365</v>
      </c>
      <c r="F81" s="109" t="s">
        <v>481</v>
      </c>
      <c r="G81" s="109" t="s">
        <v>586</v>
      </c>
      <c r="H81" s="114">
        <v>108000</v>
      </c>
      <c r="I81" s="114"/>
      <c r="J81" s="109"/>
      <c r="K81" s="119">
        <f t="shared" si="1"/>
        <v>108000</v>
      </c>
    </row>
    <row r="82" spans="2:11" ht="25.5">
      <c r="B82" s="71">
        <v>76</v>
      </c>
      <c r="C82" s="112">
        <v>246272</v>
      </c>
      <c r="D82" s="109" t="s">
        <v>628</v>
      </c>
      <c r="E82" s="113" t="s">
        <v>366</v>
      </c>
      <c r="F82" s="109" t="s">
        <v>482</v>
      </c>
      <c r="G82" s="109" t="s">
        <v>587</v>
      </c>
      <c r="H82" s="114">
        <v>920.4</v>
      </c>
      <c r="I82" s="114"/>
      <c r="J82" s="109"/>
      <c r="K82" s="119">
        <f t="shared" si="1"/>
        <v>920.4</v>
      </c>
    </row>
    <row r="83" spans="2:11" ht="25.5">
      <c r="B83" s="71">
        <v>77</v>
      </c>
      <c r="C83" s="112">
        <v>246318</v>
      </c>
      <c r="D83" s="109" t="s">
        <v>628</v>
      </c>
      <c r="E83" s="113" t="s">
        <v>367</v>
      </c>
      <c r="F83" s="109" t="s">
        <v>483</v>
      </c>
      <c r="G83" s="109" t="s">
        <v>588</v>
      </c>
      <c r="H83" s="114">
        <v>23911.99</v>
      </c>
      <c r="I83" s="114"/>
      <c r="J83" s="109"/>
      <c r="K83" s="119">
        <f t="shared" si="1"/>
        <v>23911.99</v>
      </c>
    </row>
    <row r="84" spans="2:11" ht="25.5">
      <c r="B84" s="71">
        <v>78</v>
      </c>
      <c r="C84" s="112">
        <v>246329</v>
      </c>
      <c r="D84" s="109" t="s">
        <v>628</v>
      </c>
      <c r="E84" s="113" t="s">
        <v>368</v>
      </c>
      <c r="F84" s="109" t="s">
        <v>484</v>
      </c>
      <c r="G84" s="109" t="s">
        <v>589</v>
      </c>
      <c r="H84" s="114">
        <v>134900</v>
      </c>
      <c r="I84" s="114"/>
      <c r="J84" s="109"/>
      <c r="K84" s="119">
        <f t="shared" si="1"/>
        <v>134900</v>
      </c>
    </row>
    <row r="85" spans="2:11" ht="12.75">
      <c r="B85" s="71">
        <v>79</v>
      </c>
      <c r="C85" s="112">
        <v>246334</v>
      </c>
      <c r="D85" s="109" t="s">
        <v>628</v>
      </c>
      <c r="E85" s="113" t="s">
        <v>369</v>
      </c>
      <c r="F85" s="109" t="s">
        <v>485</v>
      </c>
      <c r="G85" s="109" t="s">
        <v>590</v>
      </c>
      <c r="H85" s="114">
        <v>109500</v>
      </c>
      <c r="I85" s="114"/>
      <c r="J85" s="109"/>
      <c r="K85" s="119">
        <f t="shared" si="1"/>
        <v>109500</v>
      </c>
    </row>
    <row r="86" spans="2:11" ht="25.5">
      <c r="B86" s="71">
        <v>80</v>
      </c>
      <c r="C86" s="112">
        <v>246337</v>
      </c>
      <c r="D86" s="109" t="s">
        <v>628</v>
      </c>
      <c r="E86" s="113" t="s">
        <v>370</v>
      </c>
      <c r="F86" s="109" t="s">
        <v>486</v>
      </c>
      <c r="G86" s="109" t="s">
        <v>591</v>
      </c>
      <c r="H86" s="114">
        <v>39200</v>
      </c>
      <c r="I86" s="114"/>
      <c r="J86" s="109"/>
      <c r="K86" s="119">
        <f t="shared" si="1"/>
        <v>39200</v>
      </c>
    </row>
    <row r="87" spans="2:11" ht="25.5">
      <c r="B87" s="71">
        <v>81</v>
      </c>
      <c r="C87" s="112">
        <v>246338</v>
      </c>
      <c r="D87" s="109" t="s">
        <v>628</v>
      </c>
      <c r="E87" s="113" t="s">
        <v>371</v>
      </c>
      <c r="F87" s="109" t="s">
        <v>485</v>
      </c>
      <c r="G87" s="109" t="s">
        <v>590</v>
      </c>
      <c r="H87" s="114">
        <v>900</v>
      </c>
      <c r="I87" s="114"/>
      <c r="J87" s="109"/>
      <c r="K87" s="119">
        <f t="shared" si="1"/>
        <v>900</v>
      </c>
    </row>
    <row r="88" spans="2:11" ht="25.5">
      <c r="B88" s="71">
        <v>82</v>
      </c>
      <c r="C88" s="112">
        <v>246372</v>
      </c>
      <c r="D88" s="109" t="s">
        <v>628</v>
      </c>
      <c r="E88" s="113" t="s">
        <v>372</v>
      </c>
      <c r="F88" s="109" t="s">
        <v>487</v>
      </c>
      <c r="G88" s="109" t="s">
        <v>592</v>
      </c>
      <c r="H88" s="114">
        <v>39100</v>
      </c>
      <c r="I88" s="114"/>
      <c r="J88" s="109"/>
      <c r="K88" s="119">
        <f t="shared" si="1"/>
        <v>39100</v>
      </c>
    </row>
    <row r="89" spans="2:11" ht="12.75">
      <c r="B89" s="71">
        <v>83</v>
      </c>
      <c r="C89" s="112">
        <v>246405</v>
      </c>
      <c r="D89" s="109" t="s">
        <v>628</v>
      </c>
      <c r="E89" s="113" t="s">
        <v>373</v>
      </c>
      <c r="F89" s="109" t="s">
        <v>488</v>
      </c>
      <c r="G89" s="109" t="s">
        <v>593</v>
      </c>
      <c r="H89" s="114">
        <v>15000</v>
      </c>
      <c r="I89" s="114"/>
      <c r="J89" s="109"/>
      <c r="K89" s="119">
        <f t="shared" si="1"/>
        <v>15000</v>
      </c>
    </row>
    <row r="90" spans="2:11" ht="25.5">
      <c r="B90" s="71">
        <v>84</v>
      </c>
      <c r="C90" s="112">
        <v>246415</v>
      </c>
      <c r="D90" s="109" t="s">
        <v>628</v>
      </c>
      <c r="E90" s="113" t="s">
        <v>374</v>
      </c>
      <c r="F90" s="109" t="s">
        <v>489</v>
      </c>
      <c r="G90" s="109" t="s">
        <v>594</v>
      </c>
      <c r="H90" s="114">
        <v>39000</v>
      </c>
      <c r="I90" s="114"/>
      <c r="J90" s="109"/>
      <c r="K90" s="119">
        <f t="shared" si="1"/>
        <v>39000</v>
      </c>
    </row>
    <row r="91" spans="2:11" ht="38.25">
      <c r="B91" s="71">
        <v>85</v>
      </c>
      <c r="C91" s="112">
        <v>246439</v>
      </c>
      <c r="D91" s="109" t="s">
        <v>628</v>
      </c>
      <c r="E91" s="113" t="s">
        <v>375</v>
      </c>
      <c r="F91" s="109" t="s">
        <v>490</v>
      </c>
      <c r="G91" s="109" t="s">
        <v>595</v>
      </c>
      <c r="H91" s="114">
        <v>13608</v>
      </c>
      <c r="I91" s="114"/>
      <c r="J91" s="109"/>
      <c r="K91" s="119">
        <f t="shared" si="1"/>
        <v>13608</v>
      </c>
    </row>
    <row r="92" spans="2:11" ht="12.75">
      <c r="B92" s="71">
        <v>86</v>
      </c>
      <c r="C92" s="112">
        <v>246488</v>
      </c>
      <c r="D92" s="109" t="s">
        <v>628</v>
      </c>
      <c r="E92" s="113" t="s">
        <v>376</v>
      </c>
      <c r="F92" s="109" t="s">
        <v>491</v>
      </c>
      <c r="G92" s="109" t="s">
        <v>596</v>
      </c>
      <c r="H92" s="114">
        <v>34928</v>
      </c>
      <c r="I92" s="114"/>
      <c r="J92" s="109"/>
      <c r="K92" s="119">
        <f t="shared" si="1"/>
        <v>34928</v>
      </c>
    </row>
    <row r="93" spans="2:11" ht="38.25">
      <c r="B93" s="71">
        <v>87</v>
      </c>
      <c r="C93" s="112">
        <v>246501</v>
      </c>
      <c r="D93" s="109" t="s">
        <v>628</v>
      </c>
      <c r="E93" s="113" t="s">
        <v>377</v>
      </c>
      <c r="F93" s="109" t="s">
        <v>492</v>
      </c>
      <c r="G93" s="109" t="s">
        <v>597</v>
      </c>
      <c r="H93" s="114">
        <v>39395</v>
      </c>
      <c r="I93" s="114"/>
      <c r="J93" s="109"/>
      <c r="K93" s="119">
        <f t="shared" si="1"/>
        <v>39395</v>
      </c>
    </row>
    <row r="94" spans="2:11" ht="12.75">
      <c r="B94" s="71">
        <v>88</v>
      </c>
      <c r="C94" s="112">
        <v>246527</v>
      </c>
      <c r="D94" s="109" t="s">
        <v>628</v>
      </c>
      <c r="E94" s="113" t="s">
        <v>378</v>
      </c>
      <c r="F94" s="109" t="s">
        <v>493</v>
      </c>
      <c r="G94" s="109" t="s">
        <v>598</v>
      </c>
      <c r="H94" s="114">
        <v>39600</v>
      </c>
      <c r="I94" s="114"/>
      <c r="J94" s="109"/>
      <c r="K94" s="119">
        <f t="shared" si="1"/>
        <v>39600</v>
      </c>
    </row>
    <row r="95" spans="2:11" ht="12.75">
      <c r="B95" s="71">
        <v>89</v>
      </c>
      <c r="C95" s="112">
        <v>246569</v>
      </c>
      <c r="D95" s="109" t="s">
        <v>628</v>
      </c>
      <c r="E95" s="113" t="s">
        <v>379</v>
      </c>
      <c r="F95" s="109" t="s">
        <v>494</v>
      </c>
      <c r="G95" s="109" t="s">
        <v>599</v>
      </c>
      <c r="H95" s="114">
        <v>26646</v>
      </c>
      <c r="I95" s="114"/>
      <c r="J95" s="109"/>
      <c r="K95" s="119">
        <f t="shared" si="1"/>
        <v>26646</v>
      </c>
    </row>
    <row r="96" spans="2:11" ht="25.5">
      <c r="B96" s="71">
        <v>90</v>
      </c>
      <c r="C96" s="112">
        <v>246570</v>
      </c>
      <c r="D96" s="109" t="s">
        <v>628</v>
      </c>
      <c r="E96" s="113" t="s">
        <v>380</v>
      </c>
      <c r="F96" s="109" t="s">
        <v>494</v>
      </c>
      <c r="G96" s="109" t="s">
        <v>599</v>
      </c>
      <c r="H96" s="114">
        <v>34532.7</v>
      </c>
      <c r="I96" s="114"/>
      <c r="J96" s="109"/>
      <c r="K96" s="119">
        <f t="shared" si="1"/>
        <v>34532.7</v>
      </c>
    </row>
    <row r="97" spans="2:11" ht="12.75">
      <c r="B97" s="71">
        <v>91</v>
      </c>
      <c r="C97" s="112">
        <v>246571</v>
      </c>
      <c r="D97" s="109" t="s">
        <v>628</v>
      </c>
      <c r="E97" s="113" t="s">
        <v>381</v>
      </c>
      <c r="F97" s="109" t="s">
        <v>495</v>
      </c>
      <c r="G97" s="109" t="s">
        <v>600</v>
      </c>
      <c r="H97" s="114">
        <v>36000</v>
      </c>
      <c r="I97" s="114"/>
      <c r="J97" s="109"/>
      <c r="K97" s="119">
        <f t="shared" si="1"/>
        <v>36000</v>
      </c>
    </row>
    <row r="98" spans="2:11" ht="25.5">
      <c r="B98" s="71">
        <v>92</v>
      </c>
      <c r="C98" s="112">
        <v>246577</v>
      </c>
      <c r="D98" s="109" t="s">
        <v>628</v>
      </c>
      <c r="E98" s="113" t="s">
        <v>382</v>
      </c>
      <c r="F98" s="109" t="s">
        <v>496</v>
      </c>
      <c r="G98" s="109" t="s">
        <v>601</v>
      </c>
      <c r="H98" s="114">
        <v>37659.09</v>
      </c>
      <c r="I98" s="114"/>
      <c r="J98" s="109"/>
      <c r="K98" s="119">
        <f t="shared" si="1"/>
        <v>37659.09</v>
      </c>
    </row>
    <row r="99" spans="2:11" ht="25.5">
      <c r="B99" s="71">
        <v>93</v>
      </c>
      <c r="C99" s="112">
        <v>246609</v>
      </c>
      <c r="D99" s="109" t="s">
        <v>628</v>
      </c>
      <c r="E99" s="113" t="s">
        <v>383</v>
      </c>
      <c r="F99" s="109" t="s">
        <v>458</v>
      </c>
      <c r="G99" s="109" t="s">
        <v>563</v>
      </c>
      <c r="H99" s="114">
        <v>35980</v>
      </c>
      <c r="I99" s="114"/>
      <c r="J99" s="109"/>
      <c r="K99" s="119">
        <f t="shared" si="1"/>
        <v>35980</v>
      </c>
    </row>
    <row r="100" spans="2:11" ht="25.5">
      <c r="B100" s="71">
        <v>94</v>
      </c>
      <c r="C100" s="112">
        <v>246647</v>
      </c>
      <c r="D100" s="109" t="s">
        <v>628</v>
      </c>
      <c r="E100" s="113" t="s">
        <v>384</v>
      </c>
      <c r="F100" s="109" t="s">
        <v>497</v>
      </c>
      <c r="G100" s="109" t="s">
        <v>602</v>
      </c>
      <c r="H100" s="114">
        <v>278362</v>
      </c>
      <c r="I100" s="114"/>
      <c r="J100" s="109"/>
      <c r="K100" s="119">
        <f t="shared" si="1"/>
        <v>278362</v>
      </c>
    </row>
    <row r="101" spans="2:11" ht="25.5">
      <c r="B101" s="71">
        <v>95</v>
      </c>
      <c r="C101" s="112">
        <v>246661</v>
      </c>
      <c r="D101" s="109" t="s">
        <v>628</v>
      </c>
      <c r="E101" s="113" t="s">
        <v>385</v>
      </c>
      <c r="F101" s="109" t="s">
        <v>498</v>
      </c>
      <c r="G101" s="109" t="s">
        <v>603</v>
      </c>
      <c r="H101" s="114">
        <v>35000</v>
      </c>
      <c r="I101" s="114"/>
      <c r="J101" s="109"/>
      <c r="K101" s="119">
        <f t="shared" si="1"/>
        <v>35000</v>
      </c>
    </row>
    <row r="102" spans="2:11" ht="12.75">
      <c r="B102" s="71">
        <v>96</v>
      </c>
      <c r="C102" s="112">
        <v>246662</v>
      </c>
      <c r="D102" s="109" t="s">
        <v>628</v>
      </c>
      <c r="E102" s="113" t="s">
        <v>386</v>
      </c>
      <c r="F102" s="109" t="s">
        <v>499</v>
      </c>
      <c r="G102" s="109" t="s">
        <v>604</v>
      </c>
      <c r="H102" s="114">
        <v>5074</v>
      </c>
      <c r="I102" s="114"/>
      <c r="J102" s="109"/>
      <c r="K102" s="119">
        <f t="shared" si="1"/>
        <v>5074</v>
      </c>
    </row>
    <row r="103" spans="2:11" ht="38.25">
      <c r="B103" s="71">
        <v>97</v>
      </c>
      <c r="C103" s="112">
        <v>246665</v>
      </c>
      <c r="D103" s="109" t="s">
        <v>628</v>
      </c>
      <c r="E103" s="113" t="s">
        <v>387</v>
      </c>
      <c r="F103" s="109" t="s">
        <v>500</v>
      </c>
      <c r="G103" s="109" t="s">
        <v>605</v>
      </c>
      <c r="H103" s="114">
        <v>30000</v>
      </c>
      <c r="I103" s="114"/>
      <c r="J103" s="109"/>
      <c r="K103" s="119">
        <f t="shared" si="1"/>
        <v>30000</v>
      </c>
    </row>
    <row r="104" spans="2:11" ht="38.25">
      <c r="B104" s="71">
        <v>98</v>
      </c>
      <c r="C104" s="112">
        <v>246687</v>
      </c>
      <c r="D104" s="109" t="s">
        <v>628</v>
      </c>
      <c r="E104" s="113" t="s">
        <v>321</v>
      </c>
      <c r="F104" s="109" t="s">
        <v>501</v>
      </c>
      <c r="G104" s="109" t="s">
        <v>606</v>
      </c>
      <c r="H104" s="114">
        <v>39600</v>
      </c>
      <c r="I104" s="114"/>
      <c r="J104" s="118"/>
      <c r="K104" s="119">
        <f t="shared" si="1"/>
        <v>39600</v>
      </c>
    </row>
    <row r="105" spans="2:11" ht="38.25">
      <c r="B105" s="71">
        <v>99</v>
      </c>
      <c r="C105" s="112">
        <v>246717</v>
      </c>
      <c r="D105" s="109" t="s">
        <v>628</v>
      </c>
      <c r="E105" s="113" t="s">
        <v>388</v>
      </c>
      <c r="F105" s="109" t="s">
        <v>502</v>
      </c>
      <c r="G105" s="109" t="s">
        <v>607</v>
      </c>
      <c r="H105" s="114">
        <v>37900</v>
      </c>
      <c r="I105" s="114"/>
      <c r="J105" s="118"/>
      <c r="K105" s="119">
        <f t="shared" si="1"/>
        <v>37900</v>
      </c>
    </row>
    <row r="106" spans="2:11" ht="38.25">
      <c r="B106" s="71">
        <v>100</v>
      </c>
      <c r="C106" s="112">
        <v>246742</v>
      </c>
      <c r="D106" s="109" t="s">
        <v>628</v>
      </c>
      <c r="E106" s="113" t="s">
        <v>389</v>
      </c>
      <c r="F106" s="109" t="s">
        <v>503</v>
      </c>
      <c r="G106" s="109" t="s">
        <v>608</v>
      </c>
      <c r="H106" s="114">
        <v>9634.8</v>
      </c>
      <c r="I106" s="114"/>
      <c r="J106" s="118"/>
      <c r="K106" s="119">
        <f t="shared" si="1"/>
        <v>9634.8</v>
      </c>
    </row>
    <row r="107" spans="2:11" ht="38.25">
      <c r="B107" s="71">
        <v>101</v>
      </c>
      <c r="C107" s="112">
        <v>246743</v>
      </c>
      <c r="D107" s="109" t="s">
        <v>628</v>
      </c>
      <c r="E107" s="113" t="s">
        <v>390</v>
      </c>
      <c r="F107" s="109" t="s">
        <v>503</v>
      </c>
      <c r="G107" s="109" t="s">
        <v>608</v>
      </c>
      <c r="H107" s="114">
        <v>9634.8</v>
      </c>
      <c r="I107" s="114"/>
      <c r="J107" s="118"/>
      <c r="K107" s="119">
        <f t="shared" si="1"/>
        <v>9634.8</v>
      </c>
    </row>
    <row r="108" spans="2:11" ht="38.25">
      <c r="B108" s="71">
        <v>102</v>
      </c>
      <c r="C108" s="112">
        <v>246744</v>
      </c>
      <c r="D108" s="109" t="s">
        <v>628</v>
      </c>
      <c r="E108" s="113" t="s">
        <v>391</v>
      </c>
      <c r="F108" s="109" t="s">
        <v>504</v>
      </c>
      <c r="G108" s="109" t="s">
        <v>609</v>
      </c>
      <c r="H108" s="114">
        <v>26000</v>
      </c>
      <c r="I108" s="114"/>
      <c r="J108" s="118"/>
      <c r="K108" s="119">
        <f t="shared" si="1"/>
        <v>26000</v>
      </c>
    </row>
    <row r="109" spans="2:11" ht="12.75">
      <c r="B109" s="71">
        <v>103</v>
      </c>
      <c r="C109" s="112">
        <v>246754</v>
      </c>
      <c r="D109" s="109" t="s">
        <v>628</v>
      </c>
      <c r="E109" s="113" t="s">
        <v>392</v>
      </c>
      <c r="F109" s="109" t="s">
        <v>505</v>
      </c>
      <c r="G109" s="109" t="s">
        <v>610</v>
      </c>
      <c r="H109" s="114">
        <v>12272</v>
      </c>
      <c r="I109" s="114"/>
      <c r="J109" s="118"/>
      <c r="K109" s="119">
        <f t="shared" si="1"/>
        <v>12272</v>
      </c>
    </row>
    <row r="110" spans="2:11" ht="38.25">
      <c r="B110" s="71">
        <v>104</v>
      </c>
      <c r="C110" s="112">
        <v>246778</v>
      </c>
      <c r="D110" s="109" t="s">
        <v>628</v>
      </c>
      <c r="E110" s="113" t="s">
        <v>393</v>
      </c>
      <c r="F110" s="109" t="s">
        <v>458</v>
      </c>
      <c r="G110" s="109" t="s">
        <v>563</v>
      </c>
      <c r="H110" s="114">
        <v>34250</v>
      </c>
      <c r="I110" s="114"/>
      <c r="J110" s="118"/>
      <c r="K110" s="119">
        <f t="shared" si="1"/>
        <v>34250</v>
      </c>
    </row>
    <row r="111" spans="2:11" ht="25.5">
      <c r="B111" s="71">
        <v>105</v>
      </c>
      <c r="C111" s="112">
        <v>246783</v>
      </c>
      <c r="D111" s="109" t="s">
        <v>628</v>
      </c>
      <c r="E111" s="113" t="s">
        <v>394</v>
      </c>
      <c r="F111" s="109" t="s">
        <v>506</v>
      </c>
      <c r="G111" s="109" t="s">
        <v>611</v>
      </c>
      <c r="H111" s="114">
        <v>28052</v>
      </c>
      <c r="I111" s="114"/>
      <c r="J111" s="118"/>
      <c r="K111" s="119">
        <f t="shared" si="1"/>
        <v>28052</v>
      </c>
    </row>
    <row r="112" spans="2:11" ht="25.5">
      <c r="B112" s="71">
        <v>106</v>
      </c>
      <c r="C112" s="112">
        <v>246784</v>
      </c>
      <c r="D112" s="109" t="s">
        <v>628</v>
      </c>
      <c r="E112" s="113" t="s">
        <v>395</v>
      </c>
      <c r="F112" s="109" t="s">
        <v>507</v>
      </c>
      <c r="G112" s="109" t="s">
        <v>612</v>
      </c>
      <c r="H112" s="114">
        <v>16992</v>
      </c>
      <c r="I112" s="114"/>
      <c r="J112" s="118"/>
      <c r="K112" s="119">
        <f t="shared" si="1"/>
        <v>16992</v>
      </c>
    </row>
    <row r="113" spans="2:11" ht="38.25">
      <c r="B113" s="71">
        <v>107</v>
      </c>
      <c r="C113" s="112">
        <v>246785</v>
      </c>
      <c r="D113" s="109" t="s">
        <v>628</v>
      </c>
      <c r="E113" s="113" t="s">
        <v>396</v>
      </c>
      <c r="F113" s="109" t="s">
        <v>508</v>
      </c>
      <c r="G113" s="109" t="s">
        <v>613</v>
      </c>
      <c r="H113" s="114">
        <v>39500</v>
      </c>
      <c r="I113" s="114"/>
      <c r="J113" s="118"/>
      <c r="K113" s="119">
        <f t="shared" si="1"/>
        <v>39500</v>
      </c>
    </row>
    <row r="114" spans="2:11" ht="25.5">
      <c r="B114" s="71">
        <v>108</v>
      </c>
      <c r="C114" s="112">
        <v>246786</v>
      </c>
      <c r="D114" s="109" t="s">
        <v>628</v>
      </c>
      <c r="E114" s="113" t="s">
        <v>397</v>
      </c>
      <c r="F114" s="109" t="s">
        <v>509</v>
      </c>
      <c r="G114" s="109" t="s">
        <v>614</v>
      </c>
      <c r="H114" s="114">
        <v>38030</v>
      </c>
      <c r="I114" s="114"/>
      <c r="J114" s="118"/>
      <c r="K114" s="119">
        <f t="shared" si="1"/>
        <v>38030</v>
      </c>
    </row>
    <row r="115" spans="2:11" ht="12.75">
      <c r="B115" s="71">
        <v>109</v>
      </c>
      <c r="C115" s="112">
        <v>246787</v>
      </c>
      <c r="D115" s="109" t="s">
        <v>628</v>
      </c>
      <c r="E115" s="113" t="s">
        <v>398</v>
      </c>
      <c r="F115" s="109" t="s">
        <v>510</v>
      </c>
      <c r="G115" s="109" t="s">
        <v>615</v>
      </c>
      <c r="H115" s="114">
        <v>36698</v>
      </c>
      <c r="I115" s="114"/>
      <c r="J115" s="118"/>
      <c r="K115" s="119">
        <f t="shared" si="1"/>
        <v>36698</v>
      </c>
    </row>
    <row r="116" spans="2:11" ht="12.75">
      <c r="B116" s="71">
        <v>110</v>
      </c>
      <c r="C116" s="112">
        <v>246835</v>
      </c>
      <c r="D116" s="109" t="s">
        <v>628</v>
      </c>
      <c r="E116" s="113" t="s">
        <v>399</v>
      </c>
      <c r="F116" s="109" t="s">
        <v>511</v>
      </c>
      <c r="G116" s="109" t="s">
        <v>616</v>
      </c>
      <c r="H116" s="114">
        <v>5200</v>
      </c>
      <c r="I116" s="114"/>
      <c r="J116" s="118"/>
      <c r="K116" s="119">
        <f t="shared" si="1"/>
        <v>5200</v>
      </c>
    </row>
    <row r="117" spans="2:11" ht="25.5">
      <c r="B117" s="71">
        <v>111</v>
      </c>
      <c r="C117" s="112">
        <v>246842</v>
      </c>
      <c r="D117" s="109" t="s">
        <v>628</v>
      </c>
      <c r="E117" s="113" t="s">
        <v>400</v>
      </c>
      <c r="F117" s="109" t="s">
        <v>512</v>
      </c>
      <c r="G117" s="109" t="s">
        <v>617</v>
      </c>
      <c r="H117" s="114">
        <v>34800</v>
      </c>
      <c r="I117" s="114"/>
      <c r="J117" s="118"/>
      <c r="K117" s="119">
        <f t="shared" si="1"/>
        <v>34800</v>
      </c>
    </row>
    <row r="118" spans="2:11" ht="12.75">
      <c r="B118" s="71">
        <v>112</v>
      </c>
      <c r="C118" s="112">
        <v>246843</v>
      </c>
      <c r="D118" s="109" t="s">
        <v>628</v>
      </c>
      <c r="E118" s="113" t="s">
        <v>401</v>
      </c>
      <c r="F118" s="109" t="s">
        <v>485</v>
      </c>
      <c r="G118" s="109" t="s">
        <v>590</v>
      </c>
      <c r="H118" s="114">
        <v>31352.6</v>
      </c>
      <c r="I118" s="114"/>
      <c r="J118" s="118"/>
      <c r="K118" s="119">
        <f t="shared" si="1"/>
        <v>31352.6</v>
      </c>
    </row>
    <row r="119" spans="2:11" ht="51">
      <c r="B119" s="71">
        <v>113</v>
      </c>
      <c r="C119" s="112">
        <v>246875</v>
      </c>
      <c r="D119" s="109" t="s">
        <v>628</v>
      </c>
      <c r="E119" s="113" t="s">
        <v>402</v>
      </c>
      <c r="F119" s="109" t="s">
        <v>513</v>
      </c>
      <c r="G119" s="109" t="s">
        <v>618</v>
      </c>
      <c r="H119" s="114">
        <v>522834.4</v>
      </c>
      <c r="I119" s="114"/>
      <c r="J119" s="118"/>
      <c r="K119" s="119">
        <f t="shared" si="1"/>
        <v>522834.4</v>
      </c>
    </row>
    <row r="120" spans="2:11" ht="25.5">
      <c r="B120" s="71">
        <v>114</v>
      </c>
      <c r="C120" s="112">
        <v>246876</v>
      </c>
      <c r="D120" s="109" t="s">
        <v>628</v>
      </c>
      <c r="E120" s="113" t="s">
        <v>403</v>
      </c>
      <c r="F120" s="109" t="s">
        <v>514</v>
      </c>
      <c r="G120" s="109" t="s">
        <v>619</v>
      </c>
      <c r="H120" s="114">
        <v>10300</v>
      </c>
      <c r="I120" s="114"/>
      <c r="J120" s="118"/>
      <c r="K120" s="119">
        <f t="shared" si="1"/>
        <v>10300</v>
      </c>
    </row>
    <row r="121" spans="2:11" ht="25.5">
      <c r="B121" s="71">
        <v>115</v>
      </c>
      <c r="C121" s="112">
        <v>246877</v>
      </c>
      <c r="D121" s="109" t="s">
        <v>628</v>
      </c>
      <c r="E121" s="113" t="s">
        <v>404</v>
      </c>
      <c r="F121" s="109" t="s">
        <v>514</v>
      </c>
      <c r="G121" s="109" t="s">
        <v>619</v>
      </c>
      <c r="H121" s="114">
        <v>21000</v>
      </c>
      <c r="I121" s="114"/>
      <c r="J121" s="118"/>
      <c r="K121" s="119">
        <f t="shared" si="1"/>
        <v>21000</v>
      </c>
    </row>
    <row r="122" spans="2:11" ht="25.5">
      <c r="B122" s="71">
        <v>116</v>
      </c>
      <c r="C122" s="112">
        <v>246878</v>
      </c>
      <c r="D122" s="109" t="s">
        <v>628</v>
      </c>
      <c r="E122" s="113" t="s">
        <v>405</v>
      </c>
      <c r="F122" s="109" t="s">
        <v>514</v>
      </c>
      <c r="G122" s="109" t="s">
        <v>619</v>
      </c>
      <c r="H122" s="114">
        <v>21000</v>
      </c>
      <c r="I122" s="114"/>
      <c r="J122" s="118"/>
      <c r="K122" s="119">
        <f t="shared" si="1"/>
        <v>21000</v>
      </c>
    </row>
    <row r="123" spans="2:11" ht="25.5">
      <c r="B123" s="71">
        <v>117</v>
      </c>
      <c r="C123" s="112">
        <v>246879</v>
      </c>
      <c r="D123" s="109" t="s">
        <v>628</v>
      </c>
      <c r="E123" s="113" t="s">
        <v>406</v>
      </c>
      <c r="F123" s="109" t="s">
        <v>514</v>
      </c>
      <c r="G123" s="109" t="s">
        <v>619</v>
      </c>
      <c r="H123" s="114">
        <v>21000</v>
      </c>
      <c r="I123" s="114"/>
      <c r="J123" s="118"/>
      <c r="K123" s="119">
        <f t="shared" si="1"/>
        <v>21000</v>
      </c>
    </row>
    <row r="124" spans="2:11" ht="12.75">
      <c r="B124" s="71">
        <v>118</v>
      </c>
      <c r="C124" s="112">
        <v>246893</v>
      </c>
      <c r="D124" s="109" t="s">
        <v>628</v>
      </c>
      <c r="E124" s="113" t="s">
        <v>407</v>
      </c>
      <c r="F124" s="109" t="s">
        <v>515</v>
      </c>
      <c r="G124" s="109" t="s">
        <v>620</v>
      </c>
      <c r="H124" s="114">
        <v>27497.84</v>
      </c>
      <c r="I124" s="114"/>
      <c r="J124" s="118"/>
      <c r="K124" s="119">
        <f t="shared" si="1"/>
        <v>27497.84</v>
      </c>
    </row>
    <row r="125" spans="2:11" ht="12.75">
      <c r="B125" s="71">
        <v>119</v>
      </c>
      <c r="C125" s="112">
        <v>246894</v>
      </c>
      <c r="D125" s="109" t="s">
        <v>628</v>
      </c>
      <c r="E125" s="113" t="s">
        <v>408</v>
      </c>
      <c r="F125" s="109" t="s">
        <v>516</v>
      </c>
      <c r="G125" s="109" t="s">
        <v>621</v>
      </c>
      <c r="H125" s="114">
        <v>2997.37</v>
      </c>
      <c r="I125" s="114"/>
      <c r="J125" s="118"/>
      <c r="K125" s="119">
        <f t="shared" si="1"/>
        <v>2997.37</v>
      </c>
    </row>
    <row r="126" spans="2:11" ht="12.75">
      <c r="B126" s="71">
        <v>120</v>
      </c>
      <c r="C126" s="112">
        <v>246904</v>
      </c>
      <c r="D126" s="109" t="s">
        <v>628</v>
      </c>
      <c r="E126" s="113" t="s">
        <v>409</v>
      </c>
      <c r="F126" s="109" t="s">
        <v>517</v>
      </c>
      <c r="G126" s="109" t="s">
        <v>622</v>
      </c>
      <c r="H126" s="114">
        <v>30500</v>
      </c>
      <c r="I126" s="114"/>
      <c r="J126" s="118"/>
      <c r="K126" s="119">
        <f t="shared" si="1"/>
        <v>30500</v>
      </c>
    </row>
    <row r="127" spans="2:11" ht="25.5">
      <c r="B127" s="71">
        <v>121</v>
      </c>
      <c r="C127" s="112">
        <v>246905</v>
      </c>
      <c r="D127" s="109" t="s">
        <v>628</v>
      </c>
      <c r="E127" s="113" t="s">
        <v>410</v>
      </c>
      <c r="F127" s="109" t="s">
        <v>467</v>
      </c>
      <c r="G127" s="109" t="s">
        <v>572</v>
      </c>
      <c r="H127" s="114">
        <v>39530</v>
      </c>
      <c r="I127" s="114"/>
      <c r="J127" s="118"/>
      <c r="K127" s="119">
        <f t="shared" si="1"/>
        <v>39530</v>
      </c>
    </row>
    <row r="128" spans="2:11" ht="38.25">
      <c r="B128" s="71">
        <v>122</v>
      </c>
      <c r="C128" s="112">
        <v>246909</v>
      </c>
      <c r="D128" s="109" t="s">
        <v>628</v>
      </c>
      <c r="E128" s="113" t="s">
        <v>411</v>
      </c>
      <c r="F128" s="109" t="s">
        <v>518</v>
      </c>
      <c r="G128" s="109" t="s">
        <v>623</v>
      </c>
      <c r="H128" s="114">
        <v>39600</v>
      </c>
      <c r="I128" s="114"/>
      <c r="J128" s="118"/>
      <c r="K128" s="119">
        <f t="shared" si="1"/>
        <v>39600</v>
      </c>
    </row>
    <row r="129" spans="2:11" ht="25.5">
      <c r="B129" s="71">
        <v>123</v>
      </c>
      <c r="C129" s="112">
        <v>246912</v>
      </c>
      <c r="D129" s="109" t="s">
        <v>628</v>
      </c>
      <c r="E129" s="113" t="s">
        <v>355</v>
      </c>
      <c r="F129" s="109" t="s">
        <v>472</v>
      </c>
      <c r="G129" s="109" t="s">
        <v>577</v>
      </c>
      <c r="H129" s="114">
        <v>7047.12</v>
      </c>
      <c r="I129" s="114"/>
      <c r="J129" s="118"/>
      <c r="K129" s="119">
        <f t="shared" si="1"/>
        <v>7047.12</v>
      </c>
    </row>
    <row r="130" spans="2:11" ht="25.5">
      <c r="B130" s="71">
        <v>124</v>
      </c>
      <c r="C130" s="112">
        <v>246913</v>
      </c>
      <c r="D130" s="109" t="s">
        <v>628</v>
      </c>
      <c r="E130" s="113" t="s">
        <v>412</v>
      </c>
      <c r="F130" s="109" t="s">
        <v>519</v>
      </c>
      <c r="G130" s="109" t="s">
        <v>624</v>
      </c>
      <c r="H130" s="114">
        <v>30680</v>
      </c>
      <c r="I130" s="114"/>
      <c r="J130" s="118"/>
      <c r="K130" s="119">
        <f t="shared" si="1"/>
        <v>30680</v>
      </c>
    </row>
    <row r="131" spans="2:11" ht="12.75">
      <c r="B131" s="71">
        <v>125</v>
      </c>
      <c r="C131" s="112">
        <v>246914</v>
      </c>
      <c r="D131" s="109" t="s">
        <v>628</v>
      </c>
      <c r="E131" s="113" t="s">
        <v>413</v>
      </c>
      <c r="F131" s="109" t="s">
        <v>520</v>
      </c>
      <c r="G131" s="109" t="s">
        <v>625</v>
      </c>
      <c r="H131" s="114"/>
      <c r="I131" s="114">
        <v>75000</v>
      </c>
      <c r="J131" s="118"/>
      <c r="K131" s="119">
        <f>I131*3.8</f>
        <v>285000</v>
      </c>
    </row>
    <row r="132" spans="2:11" ht="12.75">
      <c r="B132" s="71">
        <v>126</v>
      </c>
      <c r="C132" s="112">
        <v>246915</v>
      </c>
      <c r="D132" s="109" t="s">
        <v>628</v>
      </c>
      <c r="E132" s="113" t="s">
        <v>414</v>
      </c>
      <c r="F132" s="109" t="s">
        <v>520</v>
      </c>
      <c r="G132" s="109" t="s">
        <v>625</v>
      </c>
      <c r="H132" s="114"/>
      <c r="I132" s="114">
        <v>2000</v>
      </c>
      <c r="J132" s="118"/>
      <c r="K132" s="119">
        <f>I132*3.8</f>
        <v>7600</v>
      </c>
    </row>
    <row r="133" spans="2:11" ht="51">
      <c r="B133" s="71">
        <v>127</v>
      </c>
      <c r="C133" s="112">
        <v>246916</v>
      </c>
      <c r="D133" s="109" t="s">
        <v>628</v>
      </c>
      <c r="E133" s="113" t="s">
        <v>415</v>
      </c>
      <c r="F133" s="109" t="s">
        <v>521</v>
      </c>
      <c r="G133" s="109" t="s">
        <v>626</v>
      </c>
      <c r="H133" s="114"/>
      <c r="I133" s="114">
        <v>50500</v>
      </c>
      <c r="J133" s="118"/>
      <c r="K133" s="119">
        <f>I133*3.8</f>
        <v>191900</v>
      </c>
    </row>
    <row r="134" spans="2:11" ht="12.75">
      <c r="B134" s="71">
        <v>128</v>
      </c>
      <c r="C134" s="112">
        <v>246917</v>
      </c>
      <c r="D134" s="109" t="s">
        <v>628</v>
      </c>
      <c r="E134" s="113" t="s">
        <v>416</v>
      </c>
      <c r="F134" s="109" t="s">
        <v>521</v>
      </c>
      <c r="G134" s="109" t="s">
        <v>626</v>
      </c>
      <c r="H134" s="114"/>
      <c r="I134" s="114">
        <v>2400</v>
      </c>
      <c r="J134" s="118"/>
      <c r="K134" s="119">
        <f>I134*3.8</f>
        <v>9120</v>
      </c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4" sqref="C4:F4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22" t="s">
        <v>197</v>
      </c>
      <c r="B2" s="122"/>
      <c r="C2" s="122"/>
      <c r="D2" s="122"/>
      <c r="E2" s="122"/>
      <c r="F2" s="122"/>
    </row>
    <row r="3" spans="1:6" ht="41.25" customHeight="1">
      <c r="A3" s="24" t="s">
        <v>0</v>
      </c>
      <c r="B3" s="24" t="s">
        <v>1</v>
      </c>
      <c r="C3" s="24" t="s">
        <v>211</v>
      </c>
      <c r="D3" s="24" t="s">
        <v>43</v>
      </c>
      <c r="E3" s="24" t="s">
        <v>43</v>
      </c>
      <c r="F3" s="24" t="s">
        <v>87</v>
      </c>
    </row>
    <row r="4" spans="1:6" ht="12.75">
      <c r="A4" s="13" t="s">
        <v>149</v>
      </c>
      <c r="B4" s="7"/>
      <c r="C4" s="7"/>
      <c r="D4" s="18"/>
      <c r="E4" s="18"/>
      <c r="F4" s="86"/>
    </row>
    <row r="5" spans="1:6" ht="60" customHeight="1">
      <c r="A5" s="20" t="s">
        <v>205</v>
      </c>
      <c r="B5" s="11" t="s">
        <v>206</v>
      </c>
      <c r="C5" s="135" t="s">
        <v>247</v>
      </c>
      <c r="D5" s="3" t="s">
        <v>20</v>
      </c>
      <c r="E5" s="3" t="s">
        <v>20</v>
      </c>
      <c r="F5" s="86"/>
    </row>
    <row r="6" spans="1:6" ht="48">
      <c r="A6" s="20" t="s">
        <v>207</v>
      </c>
      <c r="B6" s="11" t="s">
        <v>208</v>
      </c>
      <c r="C6" s="136"/>
      <c r="D6" s="3" t="s">
        <v>20</v>
      </c>
      <c r="E6" s="3" t="s">
        <v>20</v>
      </c>
      <c r="F6" s="86"/>
    </row>
    <row r="7" spans="1:6" ht="48">
      <c r="A7" s="20" t="s">
        <v>209</v>
      </c>
      <c r="B7" s="11" t="s">
        <v>27</v>
      </c>
      <c r="C7" s="136"/>
      <c r="D7" s="3" t="s">
        <v>20</v>
      </c>
      <c r="E7" s="3" t="s">
        <v>20</v>
      </c>
      <c r="F7" s="86"/>
    </row>
    <row r="8" spans="1:6" ht="36">
      <c r="A8" s="20" t="s">
        <v>83</v>
      </c>
      <c r="B8" s="11" t="s">
        <v>66</v>
      </c>
      <c r="C8" s="137"/>
      <c r="D8" s="3" t="s">
        <v>40</v>
      </c>
      <c r="E8" s="3" t="s">
        <v>40</v>
      </c>
      <c r="F8" s="86"/>
    </row>
    <row r="9" spans="1:6" ht="16.5" customHeight="1">
      <c r="A9" s="21" t="s">
        <v>28</v>
      </c>
      <c r="B9" s="11"/>
      <c r="C9" s="11"/>
      <c r="D9" s="3"/>
      <c r="E9" s="3"/>
      <c r="F9" s="86"/>
    </row>
    <row r="10" spans="1:6" ht="60">
      <c r="A10" s="20" t="s">
        <v>84</v>
      </c>
      <c r="B10" s="11" t="s">
        <v>29</v>
      </c>
      <c r="C10" s="135" t="s">
        <v>247</v>
      </c>
      <c r="D10" s="3" t="s">
        <v>3</v>
      </c>
      <c r="E10" s="3" t="s">
        <v>3</v>
      </c>
      <c r="F10" s="30" t="s">
        <v>102</v>
      </c>
    </row>
    <row r="11" spans="1:6" ht="36">
      <c r="A11" s="20" t="s">
        <v>85</v>
      </c>
      <c r="B11" s="11" t="s">
        <v>86</v>
      </c>
      <c r="C11" s="137"/>
      <c r="D11" s="3" t="s">
        <v>3</v>
      </c>
      <c r="E11" s="3" t="s">
        <v>3</v>
      </c>
      <c r="F11" s="30" t="s">
        <v>103</v>
      </c>
    </row>
    <row r="12" spans="1:6" ht="12.75">
      <c r="A12" s="13" t="s">
        <v>65</v>
      </c>
      <c r="B12" s="11"/>
      <c r="C12" s="11"/>
      <c r="D12" s="3"/>
      <c r="E12" s="3"/>
      <c r="F12" s="89"/>
    </row>
    <row r="13" spans="1:6" ht="60" customHeight="1">
      <c r="A13" s="20" t="s">
        <v>157</v>
      </c>
      <c r="B13" s="11" t="s">
        <v>221</v>
      </c>
      <c r="C13" s="135" t="s">
        <v>247</v>
      </c>
      <c r="D13" s="3" t="s">
        <v>3</v>
      </c>
      <c r="E13" s="3" t="s">
        <v>3</v>
      </c>
      <c r="F13" s="30" t="s">
        <v>138</v>
      </c>
    </row>
    <row r="14" spans="1:6" ht="84">
      <c r="A14" s="20" t="s">
        <v>267</v>
      </c>
      <c r="B14" s="11" t="s">
        <v>33</v>
      </c>
      <c r="C14" s="137"/>
      <c r="D14" s="3" t="s">
        <v>3</v>
      </c>
      <c r="E14" s="3" t="s">
        <v>3</v>
      </c>
      <c r="F14" s="30" t="s">
        <v>139</v>
      </c>
    </row>
    <row r="15" spans="1:6" ht="12.75">
      <c r="A15" s="21" t="s">
        <v>67</v>
      </c>
      <c r="B15" s="29"/>
      <c r="C15" s="29"/>
      <c r="D15" s="23"/>
      <c r="E15" s="23"/>
      <c r="F15" s="89"/>
    </row>
    <row r="16" spans="1:6" ht="67.5" customHeight="1">
      <c r="A16" s="20" t="s">
        <v>158</v>
      </c>
      <c r="B16" s="9" t="s">
        <v>220</v>
      </c>
      <c r="C16" s="135" t="s">
        <v>247</v>
      </c>
      <c r="D16" s="3" t="s">
        <v>3</v>
      </c>
      <c r="E16" s="3" t="s">
        <v>3</v>
      </c>
      <c r="F16" s="76" t="s">
        <v>266</v>
      </c>
    </row>
    <row r="17" spans="1:6" ht="84" customHeight="1">
      <c r="A17" s="20" t="s">
        <v>160</v>
      </c>
      <c r="B17" s="11" t="s">
        <v>162</v>
      </c>
      <c r="C17" s="136"/>
      <c r="D17" s="3" t="s">
        <v>212</v>
      </c>
      <c r="E17" s="3" t="s">
        <v>3</v>
      </c>
      <c r="F17" s="88"/>
    </row>
    <row r="18" spans="1:6" ht="12.75">
      <c r="A18" s="20" t="s">
        <v>161</v>
      </c>
      <c r="B18" s="11" t="s">
        <v>163</v>
      </c>
      <c r="C18" s="137"/>
      <c r="D18" s="3" t="s">
        <v>40</v>
      </c>
      <c r="E18" s="3" t="s">
        <v>40</v>
      </c>
      <c r="F18" s="88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C4" sqref="C4:F4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43"/>
      <c r="C1" s="43"/>
      <c r="D1" s="43"/>
      <c r="E1" s="43"/>
      <c r="F1" s="43"/>
      <c r="H1" s="90" t="s">
        <v>257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2:8" ht="15.75">
      <c r="B2" s="140" t="s">
        <v>105</v>
      </c>
      <c r="C2" s="140"/>
      <c r="D2" s="140"/>
      <c r="E2" s="140"/>
      <c r="F2" s="140"/>
      <c r="G2" s="140"/>
      <c r="H2" s="140"/>
    </row>
    <row r="3" spans="2:8" ht="12.75">
      <c r="B3" s="43"/>
      <c r="C3" s="43"/>
      <c r="D3" s="43"/>
      <c r="E3" s="43"/>
      <c r="F3" s="43"/>
      <c r="G3" s="43"/>
      <c r="H3" s="43"/>
    </row>
    <row r="4" spans="2:8" ht="12.75">
      <c r="B4" s="41" t="s">
        <v>110</v>
      </c>
      <c r="C4" s="138"/>
      <c r="D4" s="138"/>
      <c r="E4" s="43"/>
      <c r="F4" s="42" t="s">
        <v>248</v>
      </c>
      <c r="G4" s="138"/>
      <c r="H4" s="138"/>
    </row>
    <row r="5" spans="2:8" ht="12.75">
      <c r="B5" s="41"/>
      <c r="C5" s="44"/>
      <c r="D5" s="44"/>
      <c r="E5" s="42"/>
      <c r="F5" s="36"/>
      <c r="G5" s="43"/>
      <c r="H5" s="43"/>
    </row>
    <row r="6" spans="2:8" ht="36.75" customHeight="1">
      <c r="B6" s="31" t="s">
        <v>106</v>
      </c>
      <c r="C6" s="59" t="s">
        <v>113</v>
      </c>
      <c r="D6" s="31" t="s">
        <v>174</v>
      </c>
      <c r="E6" s="31" t="s">
        <v>140</v>
      </c>
      <c r="F6" s="31" t="s">
        <v>222</v>
      </c>
      <c r="G6" s="31" t="s">
        <v>249</v>
      </c>
      <c r="H6" s="31" t="s">
        <v>250</v>
      </c>
    </row>
    <row r="7" spans="2:8" ht="19.5" customHeight="1">
      <c r="B7" s="39">
        <v>1</v>
      </c>
      <c r="C7" s="40"/>
      <c r="D7" s="40"/>
      <c r="E7" s="40"/>
      <c r="F7" s="40"/>
      <c r="G7" s="40"/>
      <c r="H7" s="40"/>
    </row>
    <row r="8" spans="2:8" ht="19.5" customHeight="1">
      <c r="B8" s="39">
        <f aca="true" t="shared" si="0" ref="B8:B16">B7+1</f>
        <v>2</v>
      </c>
      <c r="C8" s="40"/>
      <c r="D8" s="40"/>
      <c r="E8" s="40"/>
      <c r="F8" s="40"/>
      <c r="G8" s="40"/>
      <c r="H8" s="40"/>
    </row>
    <row r="9" spans="2:8" ht="19.5" customHeight="1">
      <c r="B9" s="39">
        <f t="shared" si="0"/>
        <v>3</v>
      </c>
      <c r="C9" s="40"/>
      <c r="D9" s="40"/>
      <c r="E9" s="40"/>
      <c r="F9" s="40"/>
      <c r="G9" s="40"/>
      <c r="H9" s="40"/>
    </row>
    <row r="10" spans="2:8" ht="19.5" customHeight="1">
      <c r="B10" s="39">
        <f t="shared" si="0"/>
        <v>4</v>
      </c>
      <c r="C10" s="40"/>
      <c r="D10" s="40"/>
      <c r="E10" s="40"/>
      <c r="F10" s="40"/>
      <c r="G10" s="40"/>
      <c r="H10" s="40"/>
    </row>
    <row r="11" spans="2:8" ht="19.5" customHeight="1">
      <c r="B11" s="39">
        <f t="shared" si="0"/>
        <v>5</v>
      </c>
      <c r="C11" s="40"/>
      <c r="D11" s="40"/>
      <c r="E11" s="40"/>
      <c r="F11" s="40"/>
      <c r="G11" s="40"/>
      <c r="H11" s="40"/>
    </row>
    <row r="12" spans="2:8" ht="19.5" customHeight="1">
      <c r="B12" s="39">
        <f t="shared" si="0"/>
        <v>6</v>
      </c>
      <c r="C12" s="40"/>
      <c r="D12" s="40"/>
      <c r="E12" s="40"/>
      <c r="F12" s="40"/>
      <c r="G12" s="40"/>
      <c r="H12" s="40"/>
    </row>
    <row r="13" spans="2:8" ht="19.5" customHeight="1">
      <c r="B13" s="39">
        <f t="shared" si="0"/>
        <v>7</v>
      </c>
      <c r="C13" s="40"/>
      <c r="D13" s="40"/>
      <c r="E13" s="40"/>
      <c r="F13" s="40"/>
      <c r="G13" s="40"/>
      <c r="H13" s="40"/>
    </row>
    <row r="14" spans="2:8" ht="19.5" customHeight="1">
      <c r="B14" s="39">
        <f t="shared" si="0"/>
        <v>8</v>
      </c>
      <c r="C14" s="40"/>
      <c r="D14" s="40"/>
      <c r="E14" s="40"/>
      <c r="F14" s="40"/>
      <c r="G14" s="40"/>
      <c r="H14" s="40"/>
    </row>
    <row r="15" spans="2:8" ht="19.5" customHeight="1">
      <c r="B15" s="39">
        <f t="shared" si="0"/>
        <v>9</v>
      </c>
      <c r="C15" s="40"/>
      <c r="D15" s="40"/>
      <c r="E15" s="40"/>
      <c r="F15" s="40"/>
      <c r="G15" s="40"/>
      <c r="H15" s="40"/>
    </row>
    <row r="16" spans="2:8" ht="19.5" customHeight="1">
      <c r="B16" s="39">
        <f t="shared" si="0"/>
        <v>10</v>
      </c>
      <c r="C16" s="40"/>
      <c r="D16" s="40"/>
      <c r="E16" s="40"/>
      <c r="F16" s="40"/>
      <c r="G16" s="40"/>
      <c r="H16" s="40"/>
    </row>
    <row r="17" spans="2:8" ht="19.5" customHeight="1">
      <c r="B17" s="39" t="s">
        <v>107</v>
      </c>
      <c r="C17" s="40"/>
      <c r="D17" s="40"/>
      <c r="E17" s="40"/>
      <c r="F17" s="40"/>
      <c r="G17" s="40"/>
      <c r="H17" s="40"/>
    </row>
    <row r="18" spans="2:8" ht="12.75">
      <c r="B18" s="90" t="s">
        <v>164</v>
      </c>
      <c r="C18" s="43"/>
      <c r="D18" s="43"/>
      <c r="E18" s="43"/>
      <c r="F18" s="43"/>
      <c r="G18" s="43"/>
      <c r="H18" s="43"/>
    </row>
    <row r="19" spans="2:8" ht="12.75">
      <c r="B19" s="91" t="s">
        <v>252</v>
      </c>
      <c r="C19" s="43"/>
      <c r="D19" s="43"/>
      <c r="E19" s="43"/>
      <c r="F19" s="43"/>
      <c r="G19" s="43"/>
      <c r="H19" s="43"/>
    </row>
    <row r="20" spans="2:8" ht="12.75">
      <c r="B20" s="43"/>
      <c r="C20" s="43"/>
      <c r="D20" s="43"/>
      <c r="E20" s="43"/>
      <c r="F20" s="43"/>
      <c r="G20" s="43"/>
      <c r="H20" s="43"/>
    </row>
    <row r="21" spans="2:6" ht="49.5" customHeight="1">
      <c r="B21" s="139"/>
      <c r="C21" s="139"/>
      <c r="D21" s="139"/>
      <c r="E21" s="139"/>
      <c r="F21" s="139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C4" sqref="C4:F4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43"/>
      <c r="C1" s="43"/>
      <c r="D1" s="43"/>
      <c r="E1" s="43"/>
      <c r="F1" s="43"/>
      <c r="G1" s="43"/>
      <c r="H1" s="93" t="s">
        <v>258</v>
      </c>
    </row>
    <row r="2" spans="2:8" ht="15.75">
      <c r="B2" s="140" t="s">
        <v>111</v>
      </c>
      <c r="C2" s="140"/>
      <c r="D2" s="140"/>
      <c r="E2" s="140"/>
      <c r="F2" s="140"/>
      <c r="G2" s="140"/>
      <c r="H2" s="140"/>
    </row>
    <row r="3" spans="2:8" ht="15">
      <c r="B3" s="148" t="s">
        <v>253</v>
      </c>
      <c r="C3" s="148"/>
      <c r="D3" s="148"/>
      <c r="E3" s="148"/>
      <c r="F3" s="148"/>
      <c r="G3" s="148"/>
      <c r="H3" s="148"/>
    </row>
    <row r="4" spans="2:8" ht="15">
      <c r="B4" s="92"/>
      <c r="C4" s="92"/>
      <c r="D4" s="92"/>
      <c r="E4" s="92"/>
      <c r="F4" s="92"/>
      <c r="G4" s="92"/>
      <c r="H4" s="92"/>
    </row>
    <row r="5" spans="2:8" ht="12.75">
      <c r="B5" s="41" t="s">
        <v>110</v>
      </c>
      <c r="C5" s="144"/>
      <c r="D5" s="144"/>
      <c r="E5" s="144"/>
      <c r="F5" s="42"/>
      <c r="G5" s="42" t="s">
        <v>178</v>
      </c>
      <c r="H5" s="37"/>
    </row>
    <row r="6" spans="2:8" ht="12.75">
      <c r="B6" s="41"/>
      <c r="C6" s="41"/>
      <c r="D6" s="45"/>
      <c r="E6" s="45"/>
      <c r="F6" s="42"/>
      <c r="G6" s="46"/>
      <c r="H6" s="43"/>
    </row>
    <row r="7" spans="2:8" ht="34.5" customHeight="1">
      <c r="B7" s="141" t="s">
        <v>112</v>
      </c>
      <c r="C7" s="142"/>
      <c r="D7" s="143"/>
      <c r="E7" s="51" t="s">
        <v>170</v>
      </c>
      <c r="F7" s="51" t="s">
        <v>173</v>
      </c>
      <c r="G7" s="38" t="s">
        <v>171</v>
      </c>
      <c r="H7" s="38" t="s">
        <v>172</v>
      </c>
    </row>
    <row r="8" spans="2:8" ht="19.5" customHeight="1">
      <c r="B8" s="145"/>
      <c r="C8" s="146"/>
      <c r="D8" s="147"/>
      <c r="E8" s="33"/>
      <c r="F8" s="33"/>
      <c r="G8" s="33"/>
      <c r="H8" s="47">
        <f>SUM(E8:G8)</f>
        <v>0</v>
      </c>
    </row>
    <row r="9" spans="2:8" ht="19.5" customHeight="1">
      <c r="B9" s="145"/>
      <c r="C9" s="146"/>
      <c r="D9" s="147"/>
      <c r="E9" s="33"/>
      <c r="F9" s="33"/>
      <c r="G9" s="33"/>
      <c r="H9" s="47">
        <f aca="true" t="shared" si="0" ref="H9:H16">SUM(E9:G9)</f>
        <v>0</v>
      </c>
    </row>
    <row r="10" spans="2:8" ht="19.5" customHeight="1">
      <c r="B10" s="145"/>
      <c r="C10" s="146"/>
      <c r="D10" s="147"/>
      <c r="E10" s="33"/>
      <c r="F10" s="33"/>
      <c r="G10" s="33"/>
      <c r="H10" s="47">
        <f t="shared" si="0"/>
        <v>0</v>
      </c>
    </row>
    <row r="11" spans="2:8" ht="19.5" customHeight="1">
      <c r="B11" s="145"/>
      <c r="C11" s="146"/>
      <c r="D11" s="147"/>
      <c r="E11" s="33"/>
      <c r="F11" s="33"/>
      <c r="G11" s="33"/>
      <c r="H11" s="47">
        <f t="shared" si="0"/>
        <v>0</v>
      </c>
    </row>
    <row r="12" spans="2:8" ht="19.5" customHeight="1">
      <c r="B12" s="145"/>
      <c r="C12" s="146"/>
      <c r="D12" s="147"/>
      <c r="E12" s="33"/>
      <c r="F12" s="33"/>
      <c r="G12" s="33"/>
      <c r="H12" s="47">
        <f t="shared" si="0"/>
        <v>0</v>
      </c>
    </row>
    <row r="13" spans="2:8" ht="19.5" customHeight="1">
      <c r="B13" s="145"/>
      <c r="C13" s="146"/>
      <c r="D13" s="147"/>
      <c r="E13" s="33"/>
      <c r="F13" s="33"/>
      <c r="G13" s="33"/>
      <c r="H13" s="47">
        <f t="shared" si="0"/>
        <v>0</v>
      </c>
    </row>
    <row r="14" spans="2:8" ht="19.5" customHeight="1">
      <c r="B14" s="145"/>
      <c r="C14" s="146"/>
      <c r="D14" s="147"/>
      <c r="E14" s="33"/>
      <c r="F14" s="33"/>
      <c r="G14" s="33"/>
      <c r="H14" s="47">
        <f t="shared" si="0"/>
        <v>0</v>
      </c>
    </row>
    <row r="15" spans="2:8" ht="19.5" customHeight="1">
      <c r="B15" s="145"/>
      <c r="C15" s="146"/>
      <c r="D15" s="147"/>
      <c r="E15" s="33"/>
      <c r="F15" s="33"/>
      <c r="G15" s="33"/>
      <c r="H15" s="47">
        <f t="shared" si="0"/>
        <v>0</v>
      </c>
    </row>
    <row r="16" spans="2:8" ht="19.5" customHeight="1">
      <c r="B16" s="145"/>
      <c r="C16" s="146"/>
      <c r="D16" s="147"/>
      <c r="E16" s="33"/>
      <c r="F16" s="33"/>
      <c r="G16" s="33"/>
      <c r="H16" s="47">
        <f t="shared" si="0"/>
        <v>0</v>
      </c>
    </row>
    <row r="17" spans="2:8" ht="19.5" customHeight="1">
      <c r="B17" s="141" t="s">
        <v>176</v>
      </c>
      <c r="C17" s="142"/>
      <c r="D17" s="143"/>
      <c r="E17" s="79">
        <f>SUM(E8:E16)</f>
        <v>0</v>
      </c>
      <c r="F17" s="79">
        <f>SUM(F8:F16)</f>
        <v>0</v>
      </c>
      <c r="G17" s="79">
        <f>SUM(G8:G16)</f>
        <v>0</v>
      </c>
      <c r="H17" s="79">
        <f>SUM(H8:H16)</f>
        <v>0</v>
      </c>
    </row>
    <row r="18" spans="2:8" ht="12.75">
      <c r="B18" s="77" t="s">
        <v>165</v>
      </c>
      <c r="C18" s="48"/>
      <c r="D18" s="36"/>
      <c r="E18" s="36"/>
      <c r="F18" s="36"/>
      <c r="G18" s="36"/>
      <c r="H18" s="43"/>
    </row>
    <row r="19" spans="2:8" ht="12.75">
      <c r="B19" s="49" t="s">
        <v>251</v>
      </c>
      <c r="C19" s="49"/>
      <c r="D19" s="36"/>
      <c r="E19" s="36"/>
      <c r="F19" s="36"/>
      <c r="G19" s="36"/>
      <c r="H19" s="43"/>
    </row>
    <row r="21" ht="12.75">
      <c r="B21" s="82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C4" sqref="C4:F4"/>
    </sheetView>
  </sheetViews>
  <sheetFormatPr defaultColWidth="7.00390625" defaultRowHeight="12.75"/>
  <cols>
    <col min="1" max="1" width="7.00390625" style="32" customWidth="1"/>
    <col min="2" max="2" width="10.140625" style="32" customWidth="1"/>
    <col min="3" max="3" width="23.8515625" style="32" customWidth="1"/>
    <col min="4" max="4" width="10.57421875" style="32" customWidth="1"/>
    <col min="5" max="5" width="17.28125" style="32" customWidth="1"/>
    <col min="6" max="6" width="15.7109375" style="32" customWidth="1"/>
    <col min="7" max="7" width="24.421875" style="32" customWidth="1"/>
    <col min="8" max="8" width="27.8515625" style="32" customWidth="1"/>
    <col min="9" max="255" width="11.421875" style="32" customWidth="1"/>
    <col min="256" max="16384" width="7.00390625" style="32" customWidth="1"/>
  </cols>
  <sheetData>
    <row r="1" spans="2:8" ht="12.75">
      <c r="B1" s="36"/>
      <c r="C1" s="36"/>
      <c r="D1" s="36"/>
      <c r="E1" s="36"/>
      <c r="F1" s="36"/>
      <c r="G1" s="36"/>
      <c r="H1" s="93" t="s">
        <v>259</v>
      </c>
    </row>
    <row r="2" spans="2:10" ht="15.75">
      <c r="B2" s="152" t="s">
        <v>254</v>
      </c>
      <c r="C2" s="152"/>
      <c r="D2" s="152"/>
      <c r="E2" s="152"/>
      <c r="F2" s="152"/>
      <c r="G2" s="152"/>
      <c r="H2" s="152"/>
      <c r="I2" s="50"/>
      <c r="J2" s="50"/>
    </row>
    <row r="3" spans="2:10" ht="15.75">
      <c r="B3" s="83"/>
      <c r="C3" s="83"/>
      <c r="D3" s="83"/>
      <c r="E3" s="83"/>
      <c r="F3" s="83"/>
      <c r="G3" s="83"/>
      <c r="H3" s="83"/>
      <c r="I3" s="50"/>
      <c r="J3" s="50"/>
    </row>
    <row r="4" spans="2:8" ht="12.75">
      <c r="B4" s="41" t="s">
        <v>108</v>
      </c>
      <c r="C4" s="149"/>
      <c r="D4" s="150"/>
      <c r="E4" s="150"/>
      <c r="F4" s="151"/>
      <c r="G4" s="42" t="s">
        <v>178</v>
      </c>
      <c r="H4" s="35"/>
    </row>
    <row r="5" spans="2:8" ht="12.75">
      <c r="B5" s="36"/>
      <c r="C5" s="36"/>
      <c r="D5" s="36"/>
      <c r="E5" s="36"/>
      <c r="F5" s="36"/>
      <c r="G5" s="36"/>
      <c r="H5" s="36"/>
    </row>
    <row r="6" spans="2:8" ht="38.25">
      <c r="B6" s="59" t="s">
        <v>106</v>
      </c>
      <c r="C6" s="59" t="s">
        <v>113</v>
      </c>
      <c r="D6" s="38" t="s">
        <v>114</v>
      </c>
      <c r="E6" s="51" t="s">
        <v>115</v>
      </c>
      <c r="F6" s="51" t="s">
        <v>177</v>
      </c>
      <c r="G6" s="51" t="s">
        <v>256</v>
      </c>
      <c r="H6" s="51" t="s">
        <v>116</v>
      </c>
    </row>
    <row r="7" spans="2:8" ht="17.25" customHeight="1">
      <c r="B7" s="61">
        <v>1</v>
      </c>
      <c r="C7" s="60"/>
      <c r="D7" s="33"/>
      <c r="E7" s="33"/>
      <c r="F7" s="33"/>
      <c r="G7" s="33"/>
      <c r="H7" s="33"/>
    </row>
    <row r="8" spans="2:8" ht="17.25" customHeight="1">
      <c r="B8" s="61">
        <v>2</v>
      </c>
      <c r="C8" s="60"/>
      <c r="D8" s="33"/>
      <c r="E8" s="33"/>
      <c r="F8" s="33"/>
      <c r="G8" s="33"/>
      <c r="H8" s="33"/>
    </row>
    <row r="9" spans="2:8" ht="17.25" customHeight="1">
      <c r="B9" s="61">
        <v>3</v>
      </c>
      <c r="C9" s="60"/>
      <c r="D9" s="33"/>
      <c r="E9" s="33"/>
      <c r="F9" s="33"/>
      <c r="G9" s="33"/>
      <c r="H9" s="33"/>
    </row>
    <row r="10" spans="2:8" ht="17.25" customHeight="1">
      <c r="B10" s="61">
        <v>4</v>
      </c>
      <c r="C10" s="60"/>
      <c r="D10" s="33"/>
      <c r="E10" s="33"/>
      <c r="F10" s="33"/>
      <c r="G10" s="33"/>
      <c r="H10" s="33"/>
    </row>
    <row r="11" spans="2:8" ht="17.25" customHeight="1">
      <c r="B11" s="61">
        <v>5</v>
      </c>
      <c r="C11" s="60"/>
      <c r="D11" s="33"/>
      <c r="E11" s="33"/>
      <c r="F11" s="33"/>
      <c r="G11" s="33"/>
      <c r="H11" s="33"/>
    </row>
    <row r="12" spans="2:8" ht="17.25" customHeight="1">
      <c r="B12" s="61">
        <v>6</v>
      </c>
      <c r="C12" s="60"/>
      <c r="D12" s="33"/>
      <c r="E12" s="33"/>
      <c r="F12" s="33"/>
      <c r="G12" s="33"/>
      <c r="H12" s="33"/>
    </row>
    <row r="13" spans="2:8" ht="17.25" customHeight="1">
      <c r="B13" s="61">
        <v>7</v>
      </c>
      <c r="C13" s="60"/>
      <c r="D13" s="33"/>
      <c r="E13" s="33"/>
      <c r="F13" s="33"/>
      <c r="G13" s="33"/>
      <c r="H13" s="33"/>
    </row>
    <row r="14" spans="2:8" ht="17.25" customHeight="1">
      <c r="B14" s="61">
        <v>8</v>
      </c>
      <c r="C14" s="60"/>
      <c r="D14" s="33"/>
      <c r="E14" s="33"/>
      <c r="F14" s="33"/>
      <c r="G14" s="33"/>
      <c r="H14" s="33"/>
    </row>
    <row r="15" spans="2:8" ht="17.25" customHeight="1">
      <c r="B15" s="61">
        <v>9</v>
      </c>
      <c r="C15" s="60"/>
      <c r="D15" s="33"/>
      <c r="E15" s="33"/>
      <c r="F15" s="33"/>
      <c r="G15" s="33"/>
      <c r="H15" s="33"/>
    </row>
    <row r="16" spans="2:8" ht="17.25" customHeight="1">
      <c r="B16" s="61">
        <v>10</v>
      </c>
      <c r="C16" s="60"/>
      <c r="D16" s="33"/>
      <c r="E16" s="33"/>
      <c r="F16" s="33"/>
      <c r="G16" s="33"/>
      <c r="H16" s="33"/>
    </row>
    <row r="17" spans="2:8" ht="17.25" customHeight="1">
      <c r="B17" s="61" t="s">
        <v>107</v>
      </c>
      <c r="C17" s="60"/>
      <c r="D17" s="33"/>
      <c r="E17" s="33"/>
      <c r="F17" s="33"/>
      <c r="G17" s="33"/>
      <c r="H17" s="33"/>
    </row>
    <row r="18" ht="5.25" customHeight="1"/>
    <row r="19" ht="12.75">
      <c r="B19" s="78" t="s">
        <v>165</v>
      </c>
    </row>
    <row r="20" ht="12.75">
      <c r="B20" s="34" t="s">
        <v>117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C4" sqref="C4:F4"/>
    </sheetView>
  </sheetViews>
  <sheetFormatPr defaultColWidth="11.421875" defaultRowHeight="12.75"/>
  <cols>
    <col min="1" max="1" width="4.00390625" style="32" customWidth="1"/>
    <col min="2" max="2" width="7.7109375" style="32" customWidth="1"/>
    <col min="3" max="3" width="2.00390625" style="32" customWidth="1"/>
    <col min="4" max="4" width="20.8515625" style="32" customWidth="1"/>
    <col min="5" max="5" width="17.57421875" style="32" customWidth="1"/>
    <col min="6" max="6" width="14.8515625" style="32" customWidth="1"/>
    <col min="7" max="7" width="12.421875" style="32" customWidth="1"/>
    <col min="8" max="8" width="13.57421875" style="32" customWidth="1"/>
    <col min="9" max="9" width="12.8515625" style="32" customWidth="1"/>
    <col min="10" max="16384" width="11.421875" style="32" customWidth="1"/>
  </cols>
  <sheetData>
    <row r="1" ht="12.75">
      <c r="I1" s="93" t="s">
        <v>260</v>
      </c>
    </row>
    <row r="2" ht="12.75">
      <c r="I2" s="93"/>
    </row>
    <row r="3" spans="2:10" ht="15.75">
      <c r="B3" s="154" t="s">
        <v>181</v>
      </c>
      <c r="C3" s="154"/>
      <c r="D3" s="154"/>
      <c r="E3" s="154"/>
      <c r="F3" s="154"/>
      <c r="G3" s="154"/>
      <c r="H3" s="154"/>
      <c r="I3" s="154"/>
      <c r="J3" s="50"/>
    </row>
    <row r="5" spans="2:9" ht="12.75">
      <c r="B5" s="41" t="s">
        <v>108</v>
      </c>
      <c r="C5" s="36"/>
      <c r="D5" s="144"/>
      <c r="E5" s="144"/>
      <c r="F5" s="144"/>
      <c r="H5" s="42" t="s">
        <v>178</v>
      </c>
      <c r="I5" s="35"/>
    </row>
    <row r="7" spans="2:9" ht="33.75" customHeight="1">
      <c r="B7" s="155" t="s">
        <v>118</v>
      </c>
      <c r="C7" s="156"/>
      <c r="D7" s="159" t="s">
        <v>113</v>
      </c>
      <c r="E7" s="159" t="s">
        <v>141</v>
      </c>
      <c r="F7" s="161" t="s">
        <v>168</v>
      </c>
      <c r="G7" s="161" t="s">
        <v>169</v>
      </c>
      <c r="H7" s="163" t="s">
        <v>119</v>
      </c>
      <c r="I7" s="164"/>
    </row>
    <row r="8" spans="2:9" ht="15.75" customHeight="1">
      <c r="B8" s="157"/>
      <c r="C8" s="158"/>
      <c r="D8" s="160"/>
      <c r="E8" s="160"/>
      <c r="F8" s="162"/>
      <c r="G8" s="162"/>
      <c r="H8" s="66" t="s">
        <v>120</v>
      </c>
      <c r="I8" s="66" t="s">
        <v>121</v>
      </c>
    </row>
    <row r="9" spans="2:9" ht="19.5" customHeight="1">
      <c r="B9" s="153">
        <v>1</v>
      </c>
      <c r="C9" s="153"/>
      <c r="D9" s="62"/>
      <c r="E9" s="62"/>
      <c r="F9" s="63"/>
      <c r="G9" s="63"/>
      <c r="H9" s="64"/>
      <c r="I9" s="64"/>
    </row>
    <row r="10" spans="2:9" ht="19.5" customHeight="1">
      <c r="B10" s="153">
        <v>2</v>
      </c>
      <c r="C10" s="153"/>
      <c r="D10" s="65"/>
      <c r="E10" s="65"/>
      <c r="F10" s="63"/>
      <c r="G10" s="63"/>
      <c r="H10" s="64"/>
      <c r="I10" s="64"/>
    </row>
    <row r="11" spans="2:9" ht="19.5" customHeight="1">
      <c r="B11" s="153">
        <v>3</v>
      </c>
      <c r="C11" s="153"/>
      <c r="D11" s="65"/>
      <c r="E11" s="65"/>
      <c r="F11" s="63"/>
      <c r="G11" s="63"/>
      <c r="H11" s="64"/>
      <c r="I11" s="64"/>
    </row>
    <row r="12" spans="2:9" ht="19.5" customHeight="1">
      <c r="B12" s="153">
        <v>4</v>
      </c>
      <c r="C12" s="153"/>
      <c r="D12" s="65"/>
      <c r="E12" s="65"/>
      <c r="F12" s="63"/>
      <c r="G12" s="63"/>
      <c r="H12" s="64"/>
      <c r="I12" s="64"/>
    </row>
    <row r="13" spans="2:9" ht="19.5" customHeight="1">
      <c r="B13" s="153">
        <v>5</v>
      </c>
      <c r="C13" s="153"/>
      <c r="D13" s="65"/>
      <c r="E13" s="65"/>
      <c r="F13" s="63"/>
      <c r="G13" s="63"/>
      <c r="H13" s="64"/>
      <c r="I13" s="64"/>
    </row>
    <row r="14" spans="2:9" ht="19.5" customHeight="1">
      <c r="B14" s="153">
        <v>6</v>
      </c>
      <c r="C14" s="153"/>
      <c r="D14" s="65"/>
      <c r="E14" s="65"/>
      <c r="F14" s="63"/>
      <c r="G14" s="63"/>
      <c r="H14" s="64"/>
      <c r="I14" s="64"/>
    </row>
    <row r="15" spans="2:9" ht="19.5" customHeight="1">
      <c r="B15" s="153">
        <v>7</v>
      </c>
      <c r="C15" s="153"/>
      <c r="D15" s="65"/>
      <c r="E15" s="65"/>
      <c r="F15" s="63"/>
      <c r="G15" s="63"/>
      <c r="H15" s="64"/>
      <c r="I15" s="64"/>
    </row>
    <row r="16" spans="2:9" ht="19.5" customHeight="1">
      <c r="B16" s="153">
        <v>8</v>
      </c>
      <c r="C16" s="153"/>
      <c r="D16" s="65"/>
      <c r="E16" s="65"/>
      <c r="F16" s="63"/>
      <c r="G16" s="63"/>
      <c r="H16" s="64"/>
      <c r="I16" s="64"/>
    </row>
    <row r="17" spans="2:9" ht="19.5" customHeight="1">
      <c r="B17" s="153">
        <v>9</v>
      </c>
      <c r="C17" s="153"/>
      <c r="D17" s="65"/>
      <c r="E17" s="65"/>
      <c r="F17" s="63"/>
      <c r="G17" s="63"/>
      <c r="H17" s="64"/>
      <c r="I17" s="64"/>
    </row>
    <row r="18" spans="2:9" ht="19.5" customHeight="1">
      <c r="B18" s="153">
        <v>10</v>
      </c>
      <c r="C18" s="153"/>
      <c r="D18" s="65"/>
      <c r="E18" s="65"/>
      <c r="F18" s="63"/>
      <c r="G18" s="63"/>
      <c r="H18" s="64"/>
      <c r="I18" s="64"/>
    </row>
    <row r="19" spans="2:9" ht="19.5" customHeight="1">
      <c r="B19" s="153" t="s">
        <v>107</v>
      </c>
      <c r="C19" s="153"/>
      <c r="D19" s="65"/>
      <c r="E19" s="65"/>
      <c r="F19" s="63"/>
      <c r="G19" s="63"/>
      <c r="H19" s="64"/>
      <c r="I19" s="64"/>
    </row>
    <row r="20" ht="7.5" customHeight="1"/>
    <row r="21" ht="12.75">
      <c r="B21" s="78" t="s">
        <v>165</v>
      </c>
    </row>
    <row r="22" ht="12.75">
      <c r="B22" s="34" t="s">
        <v>182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C4" sqref="C4:F4"/>
    </sheetView>
  </sheetViews>
  <sheetFormatPr defaultColWidth="2.00390625" defaultRowHeight="12.75"/>
  <cols>
    <col min="1" max="1" width="4.00390625" style="32" customWidth="1"/>
    <col min="2" max="2" width="9.8515625" style="32" customWidth="1"/>
    <col min="3" max="3" width="7.421875" style="32" customWidth="1"/>
    <col min="4" max="4" width="20.8515625" style="32" customWidth="1"/>
    <col min="5" max="5" width="31.421875" style="32" customWidth="1"/>
    <col min="6" max="6" width="16.8515625" style="32" customWidth="1"/>
    <col min="7" max="7" width="17.28125" style="32" customWidth="1"/>
    <col min="8" max="253" width="11.421875" style="32" customWidth="1"/>
    <col min="254" max="254" width="4.00390625" style="32" customWidth="1"/>
    <col min="255" max="255" width="11.421875" style="32" customWidth="1"/>
    <col min="256" max="16384" width="2.00390625" style="32" customWidth="1"/>
  </cols>
  <sheetData>
    <row r="1" ht="12.75">
      <c r="G1" s="93" t="s">
        <v>261</v>
      </c>
    </row>
    <row r="2" spans="2:7" ht="15.75">
      <c r="B2" s="154" t="s">
        <v>124</v>
      </c>
      <c r="C2" s="154"/>
      <c r="D2" s="154"/>
      <c r="E2" s="154"/>
      <c r="F2" s="154"/>
      <c r="G2" s="154"/>
    </row>
    <row r="4" spans="2:7" ht="15.75" customHeight="1">
      <c r="B4" s="41" t="s">
        <v>108</v>
      </c>
      <c r="C4" s="36"/>
      <c r="D4" s="57"/>
      <c r="E4" s="58"/>
      <c r="F4" s="42" t="s">
        <v>109</v>
      </c>
      <c r="G4" s="35"/>
    </row>
    <row r="6" spans="2:7" ht="36" customHeight="1">
      <c r="B6" s="165" t="s">
        <v>122</v>
      </c>
      <c r="C6" s="166"/>
      <c r="D6" s="169" t="s">
        <v>123</v>
      </c>
      <c r="E6" s="169" t="s">
        <v>216</v>
      </c>
      <c r="F6" s="171" t="s">
        <v>219</v>
      </c>
      <c r="G6" s="172"/>
    </row>
    <row r="7" spans="2:7" ht="24.75" customHeight="1">
      <c r="B7" s="167"/>
      <c r="C7" s="168"/>
      <c r="D7" s="170"/>
      <c r="E7" s="170"/>
      <c r="F7" s="80" t="s">
        <v>184</v>
      </c>
      <c r="G7" s="80" t="s">
        <v>183</v>
      </c>
    </row>
    <row r="8" spans="2:7" ht="12.75">
      <c r="B8" s="145"/>
      <c r="C8" s="147"/>
      <c r="D8" s="33"/>
      <c r="E8" s="33"/>
      <c r="F8" s="33"/>
      <c r="G8" s="33"/>
    </row>
    <row r="9" spans="2:7" ht="12.75">
      <c r="B9" s="145"/>
      <c r="C9" s="147"/>
      <c r="D9" s="33"/>
      <c r="E9" s="33"/>
      <c r="F9" s="33"/>
      <c r="G9" s="33"/>
    </row>
    <row r="10" spans="2:7" ht="12.75">
      <c r="B10" s="145"/>
      <c r="C10" s="147"/>
      <c r="D10" s="33"/>
      <c r="E10" s="33"/>
      <c r="F10" s="33"/>
      <c r="G10" s="33"/>
    </row>
    <row r="11" spans="2:7" ht="12.75">
      <c r="B11" s="145"/>
      <c r="C11" s="147"/>
      <c r="D11" s="33"/>
      <c r="E11" s="33"/>
      <c r="F11" s="33"/>
      <c r="G11" s="33"/>
    </row>
    <row r="12" spans="2:7" ht="12.75">
      <c r="B12" s="145"/>
      <c r="C12" s="147"/>
      <c r="D12" s="33"/>
      <c r="E12" s="33"/>
      <c r="F12" s="33"/>
      <c r="G12" s="33"/>
    </row>
    <row r="13" spans="2:7" ht="12.75">
      <c r="B13" s="175" t="s">
        <v>107</v>
      </c>
      <c r="C13" s="176"/>
      <c r="D13" s="52"/>
      <c r="E13" s="52"/>
      <c r="F13" s="53"/>
      <c r="G13" s="53"/>
    </row>
    <row r="14" spans="2:7" ht="12.75">
      <c r="B14" s="173"/>
      <c r="C14" s="174"/>
      <c r="D14" s="54"/>
      <c r="E14" s="54"/>
      <c r="F14" s="55"/>
      <c r="G14" s="55"/>
    </row>
    <row r="15" ht="7.5" customHeight="1"/>
    <row r="16" ht="12.75">
      <c r="B16" s="85" t="s">
        <v>217</v>
      </c>
    </row>
    <row r="17" ht="12.75">
      <c r="B17" s="32" t="s">
        <v>262</v>
      </c>
    </row>
    <row r="18" ht="12.75">
      <c r="B18" s="32" t="s">
        <v>218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C4" sqref="C4:F4"/>
    </sheetView>
  </sheetViews>
  <sheetFormatPr defaultColWidth="2.00390625" defaultRowHeight="12.75"/>
  <cols>
    <col min="1" max="1" width="4.00390625" style="32" customWidth="1"/>
    <col min="2" max="2" width="9.8515625" style="73" customWidth="1"/>
    <col min="3" max="3" width="20.57421875" style="32" customWidth="1"/>
    <col min="4" max="4" width="25.7109375" style="32" customWidth="1"/>
    <col min="5" max="5" width="31.421875" style="32" customWidth="1"/>
    <col min="6" max="6" width="16.28125" style="32" customWidth="1"/>
    <col min="7" max="7" width="14.8515625" style="32" customWidth="1"/>
    <col min="8" max="253" width="11.421875" style="32" customWidth="1"/>
    <col min="254" max="254" width="4.00390625" style="32" customWidth="1"/>
    <col min="255" max="255" width="11.421875" style="32" customWidth="1"/>
    <col min="256" max="16384" width="2.00390625" style="32" customWidth="1"/>
  </cols>
  <sheetData>
    <row r="1" ht="12.75">
      <c r="G1" s="93" t="s">
        <v>263</v>
      </c>
    </row>
    <row r="2" spans="2:7" ht="15.75">
      <c r="B2" s="154" t="s">
        <v>126</v>
      </c>
      <c r="C2" s="154"/>
      <c r="D2" s="154"/>
      <c r="E2" s="154"/>
      <c r="F2" s="154"/>
      <c r="G2" s="154"/>
    </row>
    <row r="4" spans="2:7" ht="12.75">
      <c r="B4" s="42" t="s">
        <v>108</v>
      </c>
      <c r="C4" s="144"/>
      <c r="D4" s="144"/>
      <c r="F4" s="56" t="s">
        <v>109</v>
      </c>
      <c r="G4" s="35"/>
    </row>
    <row r="6" spans="2:7" ht="33.75" customHeight="1">
      <c r="B6" s="68" t="s">
        <v>106</v>
      </c>
      <c r="C6" s="69" t="s">
        <v>129</v>
      </c>
      <c r="D6" s="67" t="s">
        <v>127</v>
      </c>
      <c r="E6" s="67" t="s">
        <v>128</v>
      </c>
      <c r="F6" s="69" t="s">
        <v>166</v>
      </c>
      <c r="G6" s="69" t="s">
        <v>130</v>
      </c>
    </row>
    <row r="7" spans="2:7" ht="19.5" customHeight="1">
      <c r="B7" s="71">
        <v>1</v>
      </c>
      <c r="C7" s="33"/>
      <c r="D7" s="33"/>
      <c r="E7" s="33"/>
      <c r="F7" s="33"/>
      <c r="G7" s="33"/>
    </row>
    <row r="8" spans="2:7" ht="19.5" customHeight="1">
      <c r="B8" s="71">
        <v>2</v>
      </c>
      <c r="C8" s="33"/>
      <c r="D8" s="33"/>
      <c r="E8" s="33"/>
      <c r="F8" s="33"/>
      <c r="G8" s="33"/>
    </row>
    <row r="9" spans="2:7" ht="19.5" customHeight="1">
      <c r="B9" s="71">
        <v>3</v>
      </c>
      <c r="C9" s="33"/>
      <c r="D9" s="33"/>
      <c r="E9" s="33"/>
      <c r="F9" s="33"/>
      <c r="G9" s="33"/>
    </row>
    <row r="10" spans="2:7" ht="19.5" customHeight="1">
      <c r="B10" s="71">
        <v>4</v>
      </c>
      <c r="C10" s="33"/>
      <c r="D10" s="33"/>
      <c r="E10" s="33"/>
      <c r="F10" s="33"/>
      <c r="G10" s="33"/>
    </row>
    <row r="11" spans="2:7" ht="19.5" customHeight="1">
      <c r="B11" s="71">
        <v>5</v>
      </c>
      <c r="C11" s="33"/>
      <c r="D11" s="33"/>
      <c r="E11" s="33"/>
      <c r="F11" s="33"/>
      <c r="G11" s="33"/>
    </row>
    <row r="12" spans="2:7" ht="19.5" customHeight="1">
      <c r="B12" s="71">
        <v>6</v>
      </c>
      <c r="C12" s="33"/>
      <c r="D12" s="33"/>
      <c r="E12" s="33"/>
      <c r="F12" s="33"/>
      <c r="G12" s="33"/>
    </row>
    <row r="13" spans="2:7" ht="19.5" customHeight="1">
      <c r="B13" s="71">
        <v>7</v>
      </c>
      <c r="C13" s="33"/>
      <c r="D13" s="33"/>
      <c r="E13" s="33"/>
      <c r="F13" s="33"/>
      <c r="G13" s="33"/>
    </row>
    <row r="14" spans="2:7" ht="19.5" customHeight="1">
      <c r="B14" s="71">
        <v>8</v>
      </c>
      <c r="C14" s="33"/>
      <c r="D14" s="33"/>
      <c r="E14" s="33"/>
      <c r="F14" s="33"/>
      <c r="G14" s="33"/>
    </row>
    <row r="15" spans="2:7" ht="19.5" customHeight="1">
      <c r="B15" s="71">
        <v>9</v>
      </c>
      <c r="C15" s="33"/>
      <c r="D15" s="33"/>
      <c r="E15" s="33"/>
      <c r="F15" s="33"/>
      <c r="G15" s="33"/>
    </row>
    <row r="16" spans="2:7" ht="19.5" customHeight="1">
      <c r="B16" s="71">
        <v>10</v>
      </c>
      <c r="C16" s="33"/>
      <c r="D16" s="33"/>
      <c r="E16" s="33"/>
      <c r="F16" s="33"/>
      <c r="G16" s="33"/>
    </row>
    <row r="17" spans="2:7" ht="19.5" customHeight="1">
      <c r="B17" s="72" t="s">
        <v>107</v>
      </c>
      <c r="C17" s="70"/>
      <c r="D17" s="65"/>
      <c r="E17" s="65"/>
      <c r="F17" s="65"/>
      <c r="G17" s="63"/>
    </row>
    <row r="18" ht="7.5" customHeight="1"/>
    <row r="19" ht="12.75">
      <c r="B19" s="74"/>
    </row>
    <row r="20" ht="12.75">
      <c r="B20" s="75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3"/>
  <sheetViews>
    <sheetView showGridLines="0" zoomScalePageLayoutView="0" workbookViewId="0" topLeftCell="A1">
      <selection activeCell="C4" sqref="C4:F4"/>
    </sheetView>
  </sheetViews>
  <sheetFormatPr defaultColWidth="11.421875" defaultRowHeight="12.75"/>
  <cols>
    <col min="1" max="1" width="4.00390625" style="32" customWidth="1"/>
    <col min="2" max="2" width="9.421875" style="73" customWidth="1"/>
    <col min="3" max="3" width="25.57421875" style="32" customWidth="1"/>
    <col min="4" max="4" width="39.28125" style="32" customWidth="1"/>
    <col min="5" max="5" width="20.57421875" style="32" customWidth="1"/>
    <col min="6" max="6" width="27.8515625" style="32" customWidth="1"/>
    <col min="7" max="7" width="16.8515625" style="94" customWidth="1"/>
    <col min="8" max="8" width="14.8515625" style="94" customWidth="1"/>
    <col min="9" max="10" width="0" style="97" hidden="1" customWidth="1"/>
    <col min="11" max="254" width="11.421875" style="32" customWidth="1"/>
    <col min="255" max="255" width="4.00390625" style="32" customWidth="1"/>
    <col min="256" max="16384" width="11.421875" style="32" customWidth="1"/>
  </cols>
  <sheetData>
    <row r="1" ht="12.75">
      <c r="H1" s="95" t="s">
        <v>264</v>
      </c>
    </row>
    <row r="2" spans="2:8" ht="15.75">
      <c r="B2" s="154" t="s">
        <v>131</v>
      </c>
      <c r="C2" s="154"/>
      <c r="D2" s="154"/>
      <c r="E2" s="154"/>
      <c r="F2" s="154"/>
      <c r="G2" s="154"/>
      <c r="H2" s="154"/>
    </row>
    <row r="4" spans="2:8" ht="12.75">
      <c r="B4" s="42" t="s">
        <v>108</v>
      </c>
      <c r="C4" s="144" t="s">
        <v>271</v>
      </c>
      <c r="D4" s="144"/>
      <c r="E4" s="144"/>
      <c r="G4" s="180" t="s">
        <v>629</v>
      </c>
      <c r="H4" s="181"/>
    </row>
    <row r="5" ht="24" customHeight="1"/>
    <row r="6" spans="2:10" ht="32.25" customHeight="1">
      <c r="B6" s="179" t="s">
        <v>106</v>
      </c>
      <c r="C6" s="179" t="s">
        <v>132</v>
      </c>
      <c r="D6" s="179" t="s">
        <v>133</v>
      </c>
      <c r="E6" s="179" t="s">
        <v>135</v>
      </c>
      <c r="F6" s="179" t="s">
        <v>134</v>
      </c>
      <c r="G6" s="179" t="s">
        <v>290</v>
      </c>
      <c r="H6" s="179" t="s">
        <v>291</v>
      </c>
      <c r="I6" s="177" t="s">
        <v>270</v>
      </c>
      <c r="J6" s="178"/>
    </row>
    <row r="7" spans="2:11" ht="30.75" customHeight="1">
      <c r="B7" s="169"/>
      <c r="C7" s="169"/>
      <c r="D7" s="169"/>
      <c r="E7" s="169"/>
      <c r="F7" s="169"/>
      <c r="G7" s="169"/>
      <c r="H7" s="169"/>
      <c r="I7" s="98" t="s">
        <v>268</v>
      </c>
      <c r="J7" s="99" t="s">
        <v>269</v>
      </c>
      <c r="K7" s="96"/>
    </row>
    <row r="8" spans="2:10" ht="51">
      <c r="B8" s="71">
        <v>1</v>
      </c>
      <c r="C8" s="100" t="s">
        <v>276</v>
      </c>
      <c r="D8" s="100" t="s">
        <v>286</v>
      </c>
      <c r="E8" s="100">
        <v>20601365007</v>
      </c>
      <c r="F8" s="100" t="s">
        <v>273</v>
      </c>
      <c r="G8" s="104">
        <v>77517</v>
      </c>
      <c r="H8" s="110">
        <v>44.55</v>
      </c>
      <c r="I8" s="106">
        <v>44.55</v>
      </c>
      <c r="J8" s="106"/>
    </row>
    <row r="9" spans="2:10" ht="51">
      <c r="B9" s="71">
        <v>2</v>
      </c>
      <c r="C9" s="100" t="s">
        <v>277</v>
      </c>
      <c r="D9" s="100" t="s">
        <v>287</v>
      </c>
      <c r="E9" s="100">
        <v>20601365007</v>
      </c>
      <c r="F9" s="100" t="s">
        <v>273</v>
      </c>
      <c r="G9" s="107">
        <v>983213.25</v>
      </c>
      <c r="H9" s="110">
        <v>569</v>
      </c>
      <c r="I9" s="105">
        <v>569</v>
      </c>
      <c r="J9" s="106"/>
    </row>
    <row r="10" spans="2:10" ht="38.25">
      <c r="B10" s="71">
        <v>3</v>
      </c>
      <c r="C10" s="100" t="s">
        <v>278</v>
      </c>
      <c r="D10" s="100" t="s">
        <v>288</v>
      </c>
      <c r="E10" s="100">
        <v>20601464391</v>
      </c>
      <c r="F10" s="100" t="s">
        <v>274</v>
      </c>
      <c r="G10" s="107">
        <v>280000</v>
      </c>
      <c r="H10" s="111">
        <v>1841.1</v>
      </c>
      <c r="I10" s="108"/>
      <c r="J10" s="106">
        <v>1841.1</v>
      </c>
    </row>
    <row r="11" spans="2:10" ht="38.25">
      <c r="B11" s="71">
        <v>4</v>
      </c>
      <c r="C11" s="100" t="s">
        <v>279</v>
      </c>
      <c r="D11" s="100" t="s">
        <v>289</v>
      </c>
      <c r="E11" s="100">
        <v>20602527736</v>
      </c>
      <c r="F11" s="100" t="s">
        <v>275</v>
      </c>
      <c r="G11" s="107">
        <v>1779787</v>
      </c>
      <c r="H11" s="111">
        <v>2376</v>
      </c>
      <c r="I11" s="108"/>
      <c r="J11" s="106">
        <v>2376</v>
      </c>
    </row>
    <row r="12" spans="2:10" ht="63.75">
      <c r="B12" s="71">
        <v>5</v>
      </c>
      <c r="C12" s="101" t="s">
        <v>282</v>
      </c>
      <c r="D12" s="109" t="s">
        <v>285</v>
      </c>
      <c r="E12" s="101">
        <v>99000023716</v>
      </c>
      <c r="F12" s="101" t="s">
        <v>280</v>
      </c>
      <c r="G12" s="102">
        <v>1726002.35</v>
      </c>
      <c r="H12" s="110">
        <v>172600.24</v>
      </c>
      <c r="I12" s="108">
        <v>172600.24</v>
      </c>
      <c r="J12" s="106"/>
    </row>
    <row r="13" spans="2:10" ht="38.25">
      <c r="B13" s="71">
        <v>6</v>
      </c>
      <c r="C13" s="101" t="s">
        <v>283</v>
      </c>
      <c r="D13" s="109" t="s">
        <v>284</v>
      </c>
      <c r="E13" s="101">
        <v>20603550201</v>
      </c>
      <c r="F13" s="101" t="s">
        <v>281</v>
      </c>
      <c r="G13" s="103">
        <v>92006.96</v>
      </c>
      <c r="H13" s="104">
        <v>9200.7</v>
      </c>
      <c r="I13" s="108"/>
      <c r="J13" s="106">
        <v>9200.7</v>
      </c>
    </row>
  </sheetData>
  <sheetProtection/>
  <mergeCells count="11">
    <mergeCell ref="B2:H2"/>
    <mergeCell ref="C4:E4"/>
    <mergeCell ref="F6:F7"/>
    <mergeCell ref="G6:G7"/>
    <mergeCell ref="H6:H7"/>
    <mergeCell ref="G4:H4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2024-01-16T17:00:28Z</dcterms:modified>
  <cp:category/>
  <cp:version/>
  <cp:contentType/>
  <cp:contentStatus/>
</cp:coreProperties>
</file>