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9720" windowHeight="5130" tabRatio="599" activeTab="0"/>
  </bookViews>
  <sheets>
    <sheet name="PRIMER_TRIM_2013" sheetId="1" r:id="rId1"/>
  </sheets>
  <definedNames>
    <definedName name="_xlnm._FilterDatabase" localSheetId="0" hidden="1">'PRIMER_TRIM_2013'!$A$3:$G$99</definedName>
    <definedName name="_xlnm.Print_Titles" localSheetId="0">'PRIMER_TRIM_2013'!$1:$3</definedName>
  </definedNames>
  <calcPr fullCalcOnLoad="1"/>
</workbook>
</file>

<file path=xl/sharedStrings.xml><?xml version="1.0" encoding="utf-8"?>
<sst xmlns="http://schemas.openxmlformats.org/spreadsheetml/2006/main" count="473" uniqueCount="181">
  <si>
    <t>Area en la que presta servicios el Locador</t>
  </si>
  <si>
    <t>Monto Total de cada Contrato de Locación de Servicios</t>
  </si>
  <si>
    <t>Período de Vigencia de cada contrato de Locación de Servicios</t>
  </si>
  <si>
    <t xml:space="preserve">Nombre de la Persona contratada bajo Locación de Servicios </t>
  </si>
  <si>
    <t>N° de Personas asignadas a la empresa por tipo de servicio prestado</t>
  </si>
  <si>
    <t>Descripción de los Servicios Prestados</t>
  </si>
  <si>
    <t>Monto Mensual promedio de los 6 meses pagado por tipo de servicio prestado</t>
  </si>
  <si>
    <t>HUANUCO</t>
  </si>
  <si>
    <t>YURIMAGUAS</t>
  </si>
  <si>
    <t>CUSCO</t>
  </si>
  <si>
    <t>ILO</t>
  </si>
  <si>
    <t>TINGO MARIA</t>
  </si>
  <si>
    <t>ANDAHUAYLAS</t>
  </si>
  <si>
    <t>Bombero Aeronáutico</t>
  </si>
  <si>
    <t>LAVADO VELASQUEZ, LUIS</t>
  </si>
  <si>
    <t>OROSCO MALPARTIDA, HUGO</t>
  </si>
  <si>
    <t>ATALAYA</t>
  </si>
  <si>
    <t>LOPEZ FERREYRA, JUAN PERCY</t>
  </si>
  <si>
    <t>RIVAS SALDAÑA, ALEX</t>
  </si>
  <si>
    <t>SALAZAR PADILLA, RAUL</t>
  </si>
  <si>
    <t>CHAVARREA GUTIÉRREZ, JHONY JACKSON</t>
  </si>
  <si>
    <t>Oficial de Seguridad de la Aviación Civil - AVSEC</t>
  </si>
  <si>
    <t>MACHAHUA CERVANTES, EMILIA NOEMÍ</t>
  </si>
  <si>
    <t>CHIMBOTE</t>
  </si>
  <si>
    <t>BENDEZU RONDINEL JORGE</t>
  </si>
  <si>
    <t>BILLY OMAR ARMAS GARCIA</t>
  </si>
  <si>
    <t>MACINES OLLAGUES, JORGE LUIS</t>
  </si>
  <si>
    <t>ORTIZ GARCÍA, ELMER IVÁN</t>
  </si>
  <si>
    <t>VÁSQUEZ FLORES, SUSANA EDITH</t>
  </si>
  <si>
    <t xml:space="preserve">AROÑA CABRERA, FLAVIO </t>
  </si>
  <si>
    <t>LLAVE GUTIERREZ, MANUEL</t>
  </si>
  <si>
    <t>ARÉVALO DE GUARNIZ, MARJORIE</t>
  </si>
  <si>
    <t>LLACTA CCOA, MARIO</t>
  </si>
  <si>
    <t>LOAIZA CONZA, GABRIEL ÁNGEL</t>
  </si>
  <si>
    <t>ROBLES HUAMAN, VERÓNICA</t>
  </si>
  <si>
    <t>RODRÍGUEZ RIVERA, KARIN GIULIANA</t>
  </si>
  <si>
    <t>FIGUEREDO RUIZ, PILAR JACQUELINE</t>
  </si>
  <si>
    <t>LLANTO CRUZ, MERY NANCY</t>
  </si>
  <si>
    <t>QUIÑÓNEZ ALARCÓN DE FLORES, MILCA</t>
  </si>
  <si>
    <t>TRINIDAD TRINIDAD, LUISA VICTORIA</t>
  </si>
  <si>
    <t>GUTIERREZ VARGAS, VICTOR FILIBERTO</t>
  </si>
  <si>
    <t>MOLINA RUEDA, JACSON OSWALDO</t>
  </si>
  <si>
    <t>VICENTE YIMI  MARQUEZ  ANCO</t>
  </si>
  <si>
    <t>MARCA BOCANEGRA, ZAMIER</t>
  </si>
  <si>
    <t>REINOSO RODRÍGUEZ, BRENDA LUZ</t>
  </si>
  <si>
    <t>JAÉN</t>
  </si>
  <si>
    <t>PEREZ  JIMENEZ, ISAAC</t>
  </si>
  <si>
    <t>QUISPITONGO VEGA, ANGEL</t>
  </si>
  <si>
    <t>ZAPATA VILELA, HELBER FERNANDO</t>
  </si>
  <si>
    <t>GONZALES BARBOZA, LUIS NEISER</t>
  </si>
  <si>
    <t>REYES GUTIÉRREZ, MAYDA YANET</t>
  </si>
  <si>
    <t>JAUJA</t>
  </si>
  <si>
    <t>AREVALO TORRES, KELVIN</t>
  </si>
  <si>
    <t>CASTILLO ROSALES, DANNY MANUEL</t>
  </si>
  <si>
    <t>LUIS ROSALES, LUIS</t>
  </si>
  <si>
    <t>RAMIREZ FLORES, MARTIN JAVIER</t>
  </si>
  <si>
    <t>VILLAFRANCA CIFUENTES, JOSE</t>
  </si>
  <si>
    <t>CAMARENA USCUVILCA, JESÚS MIGUEL</t>
  </si>
  <si>
    <t>CASTRO JARAMILLO, ABEL ARTURO</t>
  </si>
  <si>
    <t>MONGE NORIEGA, MELITA BEATRIZ</t>
  </si>
  <si>
    <t>RAMÍREZ FLORES, LUIS</t>
  </si>
  <si>
    <t>ZACARÍAS YAURI, NÉLIDA ROCÍO</t>
  </si>
  <si>
    <t>JUANJUI</t>
  </si>
  <si>
    <t>CACHIQUE ASPAJO, RAPHAEL</t>
  </si>
  <si>
    <t>FASANANDO MORALES, RENAN</t>
  </si>
  <si>
    <t>FONSECA PANDURO, RAMON</t>
  </si>
  <si>
    <t>RENGIFO TEJEDO, ARTEMIO</t>
  </si>
  <si>
    <t>REYES SAENZ, GINA</t>
  </si>
  <si>
    <t>MAZAMARI</t>
  </si>
  <si>
    <t>ROJAS TAYPE, HENRY</t>
  </si>
  <si>
    <t>NAZCA</t>
  </si>
  <si>
    <t>BENDEZU PIZANO,  DANY</t>
  </si>
  <si>
    <t xml:space="preserve">MONGE NAVARRO, LUIS </t>
  </si>
  <si>
    <t>RIOS CAMPOS, CRISTHIAN</t>
  </si>
  <si>
    <t>RIOS CAMPOS, LEOPOLDO</t>
  </si>
  <si>
    <t>TIRADO VELARDE,  JUAN</t>
  </si>
  <si>
    <t>ALVAREZ SANCHEZ. VIMMERT</t>
  </si>
  <si>
    <t>CHAVEZ CAMPOS, MILDRET KENNET</t>
  </si>
  <si>
    <t>MARIN MONTENEGRO, OMAR</t>
  </si>
  <si>
    <t>GONZALES DIMAS, KAREN</t>
  </si>
  <si>
    <t>HERRERA RUIZ, MICHAEL</t>
  </si>
  <si>
    <t>NAVA PANDURO, WINDER</t>
  </si>
  <si>
    <t>PIZANGO UPARI, ROBERTO CARLOS</t>
  </si>
  <si>
    <t>UPARI MOZOMBITE, NIXON JOEL</t>
  </si>
  <si>
    <t>DEL ÁGUILA PAIMA, TERESA LORENA</t>
  </si>
  <si>
    <t>GARCÍA VALLES, GAVIR ISAAC</t>
  </si>
  <si>
    <t>RAMÍREZ REQUEJO, EDU EDUARDO</t>
  </si>
  <si>
    <t>SHUPINGAHUA ALVA, WAGNER</t>
  </si>
  <si>
    <t>25.03.13 AL 24.09.13</t>
  </si>
  <si>
    <t>RUBIO CHAMORRO, JIMMY SERGIO</t>
  </si>
  <si>
    <t>LLANTO CRUZ, GLADIS</t>
  </si>
  <si>
    <t>LOPEZ ROBLES, ELIAS ERNESTO</t>
  </si>
  <si>
    <t>NUÑEZ LUCERO, RICARDO MIGUEL</t>
  </si>
  <si>
    <t>ESPINOZA UGARTE, YOBANI</t>
  </si>
  <si>
    <t>TOCTO REYES, WILELMO</t>
  </si>
  <si>
    <t>CAVIEDES CHAVEZ, OSCAR PALERMO</t>
  </si>
  <si>
    <t>MONZON ENCINO, LUIS</t>
  </si>
  <si>
    <t>PARIONA CANDIA, ARTURO</t>
  </si>
  <si>
    <t>HUAMAN VARGAS, CIRILA</t>
  </si>
  <si>
    <t>MORI ASPAJO, ALFONSO</t>
  </si>
  <si>
    <t>SACCA HUAMANI, CESAR</t>
  </si>
  <si>
    <t>ALEGRIA LEGUIA, RANEE</t>
  </si>
  <si>
    <t>07.04.13 AL 06.10.13</t>
  </si>
  <si>
    <t>26.02.13 AL 25.08.13</t>
  </si>
  <si>
    <t>02.03.13 AL 01.09.13</t>
  </si>
  <si>
    <t>08.01.13 AL 07.07.13</t>
  </si>
  <si>
    <t>15.03.13 AL 14.09.13</t>
  </si>
  <si>
    <t>01.03.13 AL 02.09.13</t>
  </si>
  <si>
    <t>18.02.13 AL 17.08.13</t>
  </si>
  <si>
    <t>05.03.13 AL 04.09.13</t>
  </si>
  <si>
    <t>SERRANO POLO, ERNESTO MIGUEL</t>
  </si>
  <si>
    <t>OSORES VILLANUEVA, BETTY MARITZA</t>
  </si>
  <si>
    <t>GONZALES MALLQUI CARLOS</t>
  </si>
  <si>
    <t>18.01.13 al 17.07.13</t>
  </si>
  <si>
    <t>14.03.13 AL 01.09.13</t>
  </si>
  <si>
    <t>VELASQUEZ QUISPE, JUAN FIDEL</t>
  </si>
  <si>
    <t>AVALOS PALOMINO, MANUEL ANGEL</t>
  </si>
  <si>
    <t>BAUTISTA HUANCA, SILVIA RAQUEL</t>
  </si>
  <si>
    <t>CARRERA REALPE, HECTOR ALFONSO</t>
  </si>
  <si>
    <t>CCORIMANYA CALCIN, ALEX VICENTE</t>
  </si>
  <si>
    <t>CORRALES ALVAREZ, JAVIER ELIAZAR</t>
  </si>
  <si>
    <t>FERNANDEZ BECERRA, WILSON</t>
  </si>
  <si>
    <t>FLORES SILVA, JAIME IVAN</t>
  </si>
  <si>
    <t>RAMIREZ ZARATE, RUBEN</t>
  </si>
  <si>
    <t>ROMERO ESTRADA, BIGVAI</t>
  </si>
  <si>
    <t>TINTAYA QUISPE, MONICA</t>
  </si>
  <si>
    <t>VENERO ALEMAN, RUBEN</t>
  </si>
  <si>
    <t>TORRES, VASQUEZ, ROGER</t>
  </si>
  <si>
    <t>RAMIREZ FLORES, MAELEE GABRIELA</t>
  </si>
  <si>
    <t>RELACION DE PERSONAS CONTRATADAS BAJO LOCACION DE SERVICIOS - I TRIM 2013</t>
  </si>
  <si>
    <t>AREQUIPA</t>
  </si>
  <si>
    <t>SAMUEL LOZADA TAMAYO</t>
  </si>
  <si>
    <t>ASESOR LEGAL EXTERNO</t>
  </si>
  <si>
    <t>VIGENTE HASTA EL 14-01-2013</t>
  </si>
  <si>
    <t>AYACUCHO</t>
  </si>
  <si>
    <t xml:space="preserve"> WALTER ROBERTO DE LA CRUZ AGUIRRE</t>
  </si>
  <si>
    <t>VIGENTE HASTA EL 10-07-2014</t>
  </si>
  <si>
    <t>CAJAMARCA</t>
  </si>
  <si>
    <t>EVER LEONCIO VERA ARAUJO</t>
  </si>
  <si>
    <t>VIGENTE HASTA EL 17-02-2015</t>
  </si>
  <si>
    <t>ESTUDIO LEGAL ALATRISTA ASOCIADOS SRL</t>
  </si>
  <si>
    <t xml:space="preserve">VIGENTE HASTA EL 26-10-2014 </t>
  </si>
  <si>
    <t>JOSE ESCALANTE SOPLIN</t>
  </si>
  <si>
    <t>ASESORIA LEGAL EXTERNA</t>
  </si>
  <si>
    <t>EL MONTO VARIA DE ACUERDO A LO ACTUADO</t>
  </si>
  <si>
    <t>VIGENTE HASTA EL 17-01-2014</t>
  </si>
  <si>
    <t>MARIA LUNA ALVARADO</t>
  </si>
  <si>
    <t>IQUITOS</t>
  </si>
  <si>
    <t>CHRISTIAN DAN JO PASTOR</t>
  </si>
  <si>
    <t>VIGENTE HASTA EL 31-05-2013</t>
  </si>
  <si>
    <t>JESUS ALBERTO HERERRA VEGA</t>
  </si>
  <si>
    <t>VIGENTE HASTA EL 22-10-2014</t>
  </si>
  <si>
    <t>NASCA</t>
  </si>
  <si>
    <t>JOSE CARLOS ORDOÑEZ CASTRO</t>
  </si>
  <si>
    <t>VIGENTE HASTA EL 27-08-2014</t>
  </si>
  <si>
    <t>PISCO</t>
  </si>
  <si>
    <t>VIGENTE HASTA EL 01-04-2014</t>
  </si>
  <si>
    <t>PIURA</t>
  </si>
  <si>
    <t>ALBINA RUBINA MOLERO &amp; CASTILLO ABOGADOS, ASESORES &amp; CONSULTORES SAC.</t>
  </si>
  <si>
    <t>VIGENTE HASTA EL 10-09-2014</t>
  </si>
  <si>
    <t>PUCALLPA</t>
  </si>
  <si>
    <t>JOEL ORLANDO SANTILLAN TUESTA</t>
  </si>
  <si>
    <t>VIGENTE HASTA EL 18-12-2015</t>
  </si>
  <si>
    <t>RIOJA / MOYOBAMBA</t>
  </si>
  <si>
    <t>MARIO MAINNETTO RAZZETTO</t>
  </si>
  <si>
    <t>VIGENTE HASTA EL 18/10/2014</t>
  </si>
  <si>
    <t>TACNA</t>
  </si>
  <si>
    <t>MARIBEL ROSARIO VARGAS CANCINO</t>
  </si>
  <si>
    <t>VIGENTE HASTA EL 15-05-2014</t>
  </si>
  <si>
    <t>TARAPOTO</t>
  </si>
  <si>
    <t>VIGENTE HASTA EL 20-12-2013</t>
  </si>
  <si>
    <t>EDGAR VALVERDE CREDO</t>
  </si>
  <si>
    <t>VIGENTE HASTA EL 23-06-2013</t>
  </si>
  <si>
    <t>TUMBES</t>
  </si>
  <si>
    <t>SOCIEDAD GIANOLI CARRANZA &amp; VIZCARRA ABOGADOS SCRL</t>
  </si>
  <si>
    <t>VIGENTE HASTA EL 15-06-2013</t>
  </si>
  <si>
    <t>TRUJILLO</t>
  </si>
  <si>
    <t>ESTUDIO JURIDICO DIAZ PULIDO &amp; ASOCIADOS</t>
  </si>
  <si>
    <t>VIGENTE HASTA EL 23-01-2015</t>
  </si>
  <si>
    <t>CRISTOBAL SILVA ROSAS</t>
  </si>
  <si>
    <t>VIGENTE HASTA  EL 15-10-2013</t>
  </si>
</sst>
</file>

<file path=xl/styles.xml><?xml version="1.0" encoding="utf-8"?>
<styleSheet xmlns="http://schemas.openxmlformats.org/spreadsheetml/2006/main">
  <numFmts count="71">
    <numFmt numFmtId="5" formatCode="&quot;€&quot;#,##0;&quot;€&quot;\-#,##0"/>
    <numFmt numFmtId="6" formatCode="&quot;€&quot;#,##0;[Red]&quot;€&quot;\-#,##0"/>
    <numFmt numFmtId="7" formatCode="&quot;€&quot;#,##0.00;&quot;€&quot;\-#,##0.00"/>
    <numFmt numFmtId="8" formatCode="&quot;€&quot;#,##0.00;[Red]&quot;€&quot;\-#,##0.00"/>
    <numFmt numFmtId="42" formatCode="_ &quot;€&quot;* #,##0_ ;_ &quot;€&quot;* \-#,##0_ ;_ &quot;€&quot;* &quot;-&quot;_ ;_ @_ "/>
    <numFmt numFmtId="41" formatCode="_ * #,##0_ ;_ * \-#,##0_ ;_ * &quot;-&quot;_ ;_ @_ "/>
    <numFmt numFmtId="44" formatCode="_ &quot;€&quot;* #,##0.00_ ;_ &quot;€&quot;* \-#,##0.00_ ;_ &quot;€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&quot;$&quot;* #,##0.00_ ;_ &quot;$&quot;* \-#,##0.00_ ;_ &quot;$&quot;* &quot;-&quot;??_ ;_ @_ 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&quot;S/.&quot;#,##0;&quot;S/.&quot;\-#,##0"/>
    <numFmt numFmtId="193" formatCode="&quot;S/.&quot;#,##0;[Red]&quot;S/.&quot;\-#,##0"/>
    <numFmt numFmtId="194" formatCode="&quot;S/.&quot;#,##0.00;&quot;S/.&quot;\-#,##0.00"/>
    <numFmt numFmtId="195" formatCode="&quot;S/.&quot;#,##0.00;[Red]&quot;S/.&quot;\-#,##0.00"/>
    <numFmt numFmtId="196" formatCode="_ &quot;S/.&quot;* #,##0_ ;_ &quot;S/.&quot;* \-#,##0_ ;_ &quot;S/.&quot;* &quot;-&quot;_ ;_ @_ "/>
    <numFmt numFmtId="197" formatCode="_ &quot;S/.&quot;* #,##0.00_ ;_ &quot;S/.&quot;* \-#,##0.00_ ;_ &quot;S/.&quot;* &quot;-&quot;??_ ;_ @_ 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#,##0.00;[Red]#,##0.00"/>
    <numFmt numFmtId="207" formatCode="#,##0;[Red]#,##0"/>
    <numFmt numFmtId="208" formatCode="[$S/.-280A]\ #,##0.00"/>
    <numFmt numFmtId="209" formatCode="[$S/.-280A]\ #,##0.00;[Red][$S/.-280A]\ #,##0.00"/>
    <numFmt numFmtId="210" formatCode="&quot;S/.&quot;#,##0.00;[Red]&quot;S/.&quot;#,##0.00"/>
    <numFmt numFmtId="211" formatCode="&quot;S/.&quot;\ #,##0.00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[$€-2]\ #,##0.00_);[Red]\([$€-2]\ #,##0.00\)"/>
    <numFmt numFmtId="216" formatCode="0.000"/>
    <numFmt numFmtId="217" formatCode="0.000_ ;\-0.000\ "/>
    <numFmt numFmtId="218" formatCode="_-&quot;$&quot;* #,##0.000_-;\-&quot;$&quot;* #,##0.000_-;_-&quot;$&quot;* &quot;-&quot;???_-;_-@_-"/>
    <numFmt numFmtId="219" formatCode="#,##0.000"/>
    <numFmt numFmtId="220" formatCode="#,##0.0000"/>
    <numFmt numFmtId="221" formatCode="#,##0.0"/>
    <numFmt numFmtId="222" formatCode="[$-280A]dddd\,\ dd&quot; de &quot;mmmm&quot; de &quot;yyyy"/>
    <numFmt numFmtId="223" formatCode="[$-F800]dddd\,\ mmmm\ dd\,\ yyyy"/>
    <numFmt numFmtId="224" formatCode="dd\-mm\-yy;@"/>
    <numFmt numFmtId="225" formatCode="[$-280A]hh:mm:ss\ AM/PM"/>
    <numFmt numFmtId="226" formatCode="0.0"/>
  </numFmts>
  <fonts count="49">
    <font>
      <sz val="10"/>
      <name val="Arial"/>
      <family val="0"/>
    </font>
    <font>
      <sz val="7"/>
      <name val="Tahoma"/>
      <family val="2"/>
    </font>
    <font>
      <sz val="9"/>
      <color indexed="56"/>
      <name val="Tahoma"/>
      <family val="2"/>
    </font>
    <font>
      <sz val="14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6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sz val="6"/>
      <color theme="4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 indent="2"/>
    </xf>
    <xf numFmtId="0" fontId="7" fillId="32" borderId="10" xfId="0" applyFont="1" applyFill="1" applyBorder="1" applyAlignment="1">
      <alignment horizontal="left" vertical="center" indent="1"/>
    </xf>
    <xf numFmtId="0" fontId="8" fillId="32" borderId="10" xfId="0" applyFont="1" applyFill="1" applyBorder="1" applyAlignment="1">
      <alignment horizontal="left" vertical="center" indent="1"/>
    </xf>
    <xf numFmtId="0" fontId="4" fillId="32" borderId="10" xfId="0" applyFont="1" applyFill="1" applyBorder="1" applyAlignment="1">
      <alignment horizontal="left" vertical="center" wrapText="1" indent="1"/>
    </xf>
    <xf numFmtId="0" fontId="4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 indent="1"/>
    </xf>
    <xf numFmtId="0" fontId="7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 wrapText="1" indent="1"/>
    </xf>
    <xf numFmtId="0" fontId="4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 indent="1"/>
    </xf>
    <xf numFmtId="49" fontId="7" fillId="33" borderId="10" xfId="0" applyNumberFormat="1" applyFont="1" applyFill="1" applyBorder="1" applyAlignment="1">
      <alignment horizontal="left" vertical="center" wrapText="1" indent="1"/>
    </xf>
    <xf numFmtId="0" fontId="7" fillId="3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206" fontId="2" fillId="34" borderId="11" xfId="0" applyNumberFormat="1" applyFont="1" applyFill="1" applyBorder="1" applyAlignment="1">
      <alignment horizontal="left" vertical="center" wrapText="1" indent="2"/>
    </xf>
    <xf numFmtId="206" fontId="2" fillId="34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206" fontId="4" fillId="32" borderId="10" xfId="0" applyNumberFormat="1" applyFont="1" applyFill="1" applyBorder="1" applyAlignment="1">
      <alignment horizontal="center" vertical="center" wrapText="1"/>
    </xf>
    <xf numFmtId="206" fontId="4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4" fontId="47" fillId="0" borderId="13" xfId="0" applyNumberFormat="1" applyFont="1" applyFill="1" applyBorder="1" applyAlignment="1">
      <alignment horizontal="center" vertical="center" wrapText="1"/>
    </xf>
    <xf numFmtId="207" fontId="47" fillId="0" borderId="13" xfId="0" applyNumberFormat="1" applyFont="1" applyFill="1" applyBorder="1" applyAlignment="1">
      <alignment horizontal="center" vertical="center" wrapText="1"/>
    </xf>
    <xf numFmtId="206" fontId="47" fillId="0" borderId="13" xfId="0" applyNumberFormat="1" applyFont="1" applyFill="1" applyBorder="1" applyAlignment="1">
      <alignment horizontal="center" vertical="center" wrapText="1"/>
    </xf>
    <xf numFmtId="206" fontId="47" fillId="0" borderId="14" xfId="0" applyNumberFormat="1" applyFont="1" applyFill="1" applyBorder="1" applyAlignment="1">
      <alignment horizontal="center" vertical="center" wrapText="1"/>
    </xf>
    <xf numFmtId="4" fontId="46" fillId="0" borderId="15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207" fontId="47" fillId="0" borderId="10" xfId="0" applyNumberFormat="1" applyFont="1" applyFill="1" applyBorder="1" applyAlignment="1">
      <alignment horizontal="center" vertical="center" wrapText="1"/>
    </xf>
    <xf numFmtId="206" fontId="47" fillId="0" borderId="10" xfId="0" applyNumberFormat="1" applyFont="1" applyFill="1" applyBorder="1" applyAlignment="1">
      <alignment horizontal="center" vertical="center" wrapText="1"/>
    </xf>
    <xf numFmtId="206" fontId="47" fillId="0" borderId="16" xfId="0" applyNumberFormat="1" applyFont="1" applyFill="1" applyBorder="1" applyAlignment="1">
      <alignment horizontal="center" vertical="center" wrapText="1"/>
    </xf>
    <xf numFmtId="4" fontId="47" fillId="0" borderId="16" xfId="0" applyNumberFormat="1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206" fontId="47" fillId="0" borderId="18" xfId="0" applyNumberFormat="1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6" fillId="35" borderId="15" xfId="0" applyFont="1" applyFill="1" applyBorder="1" applyAlignment="1">
      <alignment horizontal="center" vertical="center" wrapText="1"/>
    </xf>
    <xf numFmtId="206" fontId="48" fillId="0" borderId="10" xfId="0" applyNumberFormat="1" applyFont="1" applyFill="1" applyBorder="1" applyAlignment="1">
      <alignment horizontal="center" vertical="center" wrapText="1"/>
    </xf>
    <xf numFmtId="206" fontId="48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zoomScalePageLayoutView="0" workbookViewId="0" topLeftCell="A97">
      <selection activeCell="C98" sqref="C98"/>
    </sheetView>
  </sheetViews>
  <sheetFormatPr defaultColWidth="11.421875" defaultRowHeight="12.75"/>
  <cols>
    <col min="1" max="1" width="15.8515625" style="3" customWidth="1"/>
    <col min="2" max="2" width="32.8515625" style="1" customWidth="1"/>
    <col min="3" max="3" width="27.7109375" style="1" customWidth="1"/>
    <col min="4" max="4" width="13.57421875" style="2" customWidth="1"/>
    <col min="5" max="5" width="17.421875" style="2" customWidth="1"/>
    <col min="6" max="6" width="17.8515625" style="2" customWidth="1"/>
    <col min="7" max="7" width="26.140625" style="2" customWidth="1"/>
    <col min="8" max="16384" width="11.421875" style="1" customWidth="1"/>
  </cols>
  <sheetData>
    <row r="1" spans="1:7" ht="18" customHeight="1">
      <c r="A1" s="24" t="s">
        <v>129</v>
      </c>
      <c r="B1" s="24"/>
      <c r="C1" s="24"/>
      <c r="D1" s="24"/>
      <c r="E1" s="24"/>
      <c r="F1" s="24"/>
      <c r="G1" s="24"/>
    </row>
    <row r="3" spans="1:7" ht="66" customHeight="1">
      <c r="A3" s="16" t="s">
        <v>0</v>
      </c>
      <c r="B3" s="17" t="s">
        <v>3</v>
      </c>
      <c r="C3" s="17" t="s">
        <v>5</v>
      </c>
      <c r="D3" s="17" t="s">
        <v>4</v>
      </c>
      <c r="E3" s="17" t="s">
        <v>6</v>
      </c>
      <c r="F3" s="17" t="s">
        <v>1</v>
      </c>
      <c r="G3" s="17" t="s">
        <v>2</v>
      </c>
    </row>
    <row r="4" spans="1:7" s="15" customFormat="1" ht="18" customHeight="1">
      <c r="A4" s="4" t="s">
        <v>12</v>
      </c>
      <c r="B4" s="5" t="s">
        <v>95</v>
      </c>
      <c r="C4" s="6" t="s">
        <v>13</v>
      </c>
      <c r="D4" s="7">
        <v>1</v>
      </c>
      <c r="E4" s="21">
        <v>1850</v>
      </c>
      <c r="F4" s="21">
        <f aca="true" t="shared" si="0" ref="F4:F12">E4*6</f>
        <v>11100</v>
      </c>
      <c r="G4" s="7" t="s">
        <v>88</v>
      </c>
    </row>
    <row r="5" spans="1:7" s="15" customFormat="1" ht="18" customHeight="1">
      <c r="A5" s="4" t="s">
        <v>12</v>
      </c>
      <c r="B5" s="5" t="s">
        <v>96</v>
      </c>
      <c r="C5" s="6" t="s">
        <v>13</v>
      </c>
      <c r="D5" s="7">
        <v>1</v>
      </c>
      <c r="E5" s="21">
        <v>1850</v>
      </c>
      <c r="F5" s="21">
        <f t="shared" si="0"/>
        <v>11100</v>
      </c>
      <c r="G5" s="7" t="s">
        <v>88</v>
      </c>
    </row>
    <row r="6" spans="1:7" s="15" customFormat="1" ht="18" customHeight="1">
      <c r="A6" s="4" t="s">
        <v>12</v>
      </c>
      <c r="B6" s="5" t="s">
        <v>14</v>
      </c>
      <c r="C6" s="6" t="s">
        <v>13</v>
      </c>
      <c r="D6" s="7">
        <v>1</v>
      </c>
      <c r="E6" s="21">
        <v>1850</v>
      </c>
      <c r="F6" s="21">
        <f t="shared" si="0"/>
        <v>11100</v>
      </c>
      <c r="G6" s="7" t="s">
        <v>88</v>
      </c>
    </row>
    <row r="7" spans="1:7" s="15" customFormat="1" ht="18" customHeight="1">
      <c r="A7" s="4" t="s">
        <v>12</v>
      </c>
      <c r="B7" s="5" t="s">
        <v>15</v>
      </c>
      <c r="C7" s="6" t="s">
        <v>13</v>
      </c>
      <c r="D7" s="7">
        <v>1</v>
      </c>
      <c r="E7" s="21">
        <v>1850</v>
      </c>
      <c r="F7" s="21">
        <f t="shared" si="0"/>
        <v>11100</v>
      </c>
      <c r="G7" s="7" t="s">
        <v>88</v>
      </c>
    </row>
    <row r="8" spans="1:7" s="15" customFormat="1" ht="18" customHeight="1">
      <c r="A8" s="4" t="s">
        <v>12</v>
      </c>
      <c r="B8" s="5" t="s">
        <v>97</v>
      </c>
      <c r="C8" s="6" t="s">
        <v>13</v>
      </c>
      <c r="D8" s="7">
        <v>1</v>
      </c>
      <c r="E8" s="21">
        <v>1850</v>
      </c>
      <c r="F8" s="21">
        <f t="shared" si="0"/>
        <v>11100</v>
      </c>
      <c r="G8" s="7" t="s">
        <v>88</v>
      </c>
    </row>
    <row r="9" spans="1:7" s="15" customFormat="1" ht="18" customHeight="1">
      <c r="A9" s="4" t="s">
        <v>12</v>
      </c>
      <c r="B9" s="5" t="s">
        <v>98</v>
      </c>
      <c r="C9" s="6" t="s">
        <v>13</v>
      </c>
      <c r="D9" s="7">
        <v>1</v>
      </c>
      <c r="E9" s="21">
        <v>1850</v>
      </c>
      <c r="F9" s="21">
        <f t="shared" si="0"/>
        <v>11100</v>
      </c>
      <c r="G9" s="7" t="s">
        <v>88</v>
      </c>
    </row>
    <row r="10" spans="1:7" s="15" customFormat="1" ht="30.75" customHeight="1">
      <c r="A10" s="9" t="s">
        <v>12</v>
      </c>
      <c r="B10" s="9" t="s">
        <v>128</v>
      </c>
      <c r="C10" s="10" t="s">
        <v>21</v>
      </c>
      <c r="D10" s="11">
        <v>1</v>
      </c>
      <c r="E10" s="22">
        <v>1550</v>
      </c>
      <c r="F10" s="22">
        <f t="shared" si="0"/>
        <v>9300</v>
      </c>
      <c r="G10" s="11" t="s">
        <v>102</v>
      </c>
    </row>
    <row r="11" spans="1:7" s="15" customFormat="1" ht="30.75" customHeight="1">
      <c r="A11" s="9" t="s">
        <v>12</v>
      </c>
      <c r="B11" s="9" t="s">
        <v>100</v>
      </c>
      <c r="C11" s="10" t="s">
        <v>21</v>
      </c>
      <c r="D11" s="11">
        <v>1</v>
      </c>
      <c r="E11" s="22">
        <v>1550</v>
      </c>
      <c r="F11" s="22">
        <f t="shared" si="0"/>
        <v>9300</v>
      </c>
      <c r="G11" s="11" t="s">
        <v>102</v>
      </c>
    </row>
    <row r="12" spans="1:7" s="15" customFormat="1" ht="30.75" customHeight="1">
      <c r="A12" s="9" t="s">
        <v>12</v>
      </c>
      <c r="B12" s="9" t="s">
        <v>101</v>
      </c>
      <c r="C12" s="10" t="s">
        <v>21</v>
      </c>
      <c r="D12" s="11">
        <v>1</v>
      </c>
      <c r="E12" s="22">
        <v>1550</v>
      </c>
      <c r="F12" s="22">
        <f t="shared" si="0"/>
        <v>9300</v>
      </c>
      <c r="G12" s="11" t="s">
        <v>102</v>
      </c>
    </row>
    <row r="13" spans="1:7" s="15" customFormat="1" ht="18" customHeight="1">
      <c r="A13" s="4" t="s">
        <v>16</v>
      </c>
      <c r="B13" s="4" t="s">
        <v>17</v>
      </c>
      <c r="C13" s="6" t="s">
        <v>13</v>
      </c>
      <c r="D13" s="7">
        <v>1</v>
      </c>
      <c r="E13" s="21">
        <v>1850</v>
      </c>
      <c r="F13" s="21">
        <f aca="true" t="shared" si="1" ref="F13:F24">E13*6</f>
        <v>11100</v>
      </c>
      <c r="G13" s="7" t="s">
        <v>88</v>
      </c>
    </row>
    <row r="14" spans="1:7" s="15" customFormat="1" ht="18" customHeight="1">
      <c r="A14" s="4" t="s">
        <v>16</v>
      </c>
      <c r="B14" s="4" t="s">
        <v>18</v>
      </c>
      <c r="C14" s="6" t="s">
        <v>13</v>
      </c>
      <c r="D14" s="7">
        <v>1</v>
      </c>
      <c r="E14" s="21">
        <v>1850</v>
      </c>
      <c r="F14" s="21">
        <f t="shared" si="1"/>
        <v>11100</v>
      </c>
      <c r="G14" s="7" t="s">
        <v>88</v>
      </c>
    </row>
    <row r="15" spans="1:7" s="15" customFormat="1" ht="18" customHeight="1">
      <c r="A15" s="4" t="s">
        <v>16</v>
      </c>
      <c r="B15" s="4" t="s">
        <v>127</v>
      </c>
      <c r="C15" s="6" t="s">
        <v>13</v>
      </c>
      <c r="D15" s="7">
        <v>1</v>
      </c>
      <c r="E15" s="21">
        <v>1850</v>
      </c>
      <c r="F15" s="21">
        <f t="shared" si="1"/>
        <v>11100</v>
      </c>
      <c r="G15" s="7" t="s">
        <v>88</v>
      </c>
    </row>
    <row r="16" spans="1:7" s="15" customFormat="1" ht="30.75" customHeight="1">
      <c r="A16" s="9" t="s">
        <v>16</v>
      </c>
      <c r="B16" s="12" t="s">
        <v>20</v>
      </c>
      <c r="C16" s="13" t="s">
        <v>21</v>
      </c>
      <c r="D16" s="14">
        <v>1</v>
      </c>
      <c r="E16" s="22">
        <v>1550</v>
      </c>
      <c r="F16" s="23">
        <f t="shared" si="1"/>
        <v>9300</v>
      </c>
      <c r="G16" s="19" t="s">
        <v>103</v>
      </c>
    </row>
    <row r="17" spans="1:7" s="15" customFormat="1" ht="30.75" customHeight="1">
      <c r="A17" s="9" t="s">
        <v>16</v>
      </c>
      <c r="B17" s="12" t="s">
        <v>22</v>
      </c>
      <c r="C17" s="13" t="s">
        <v>21</v>
      </c>
      <c r="D17" s="14">
        <v>1</v>
      </c>
      <c r="E17" s="22">
        <v>1550</v>
      </c>
      <c r="F17" s="23">
        <f t="shared" si="1"/>
        <v>9300</v>
      </c>
      <c r="G17" s="19" t="s">
        <v>103</v>
      </c>
    </row>
    <row r="18" spans="1:7" s="15" customFormat="1" ht="18" customHeight="1">
      <c r="A18" s="4" t="s">
        <v>23</v>
      </c>
      <c r="B18" s="4" t="s">
        <v>24</v>
      </c>
      <c r="C18" s="6" t="s">
        <v>13</v>
      </c>
      <c r="D18" s="7">
        <v>1</v>
      </c>
      <c r="E18" s="21">
        <v>1850</v>
      </c>
      <c r="F18" s="21">
        <f t="shared" si="1"/>
        <v>11100</v>
      </c>
      <c r="G18" s="7" t="s">
        <v>88</v>
      </c>
    </row>
    <row r="19" spans="1:7" s="15" customFormat="1" ht="18" customHeight="1">
      <c r="A19" s="4" t="s">
        <v>23</v>
      </c>
      <c r="B19" s="4" t="s">
        <v>25</v>
      </c>
      <c r="C19" s="6" t="s">
        <v>13</v>
      </c>
      <c r="D19" s="7">
        <v>1</v>
      </c>
      <c r="E19" s="21">
        <v>1850</v>
      </c>
      <c r="F19" s="21">
        <f t="shared" si="1"/>
        <v>11100</v>
      </c>
      <c r="G19" s="7" t="s">
        <v>88</v>
      </c>
    </row>
    <row r="20" spans="1:7" s="18" customFormat="1" ht="18" customHeight="1">
      <c r="A20" s="4" t="s">
        <v>23</v>
      </c>
      <c r="B20" s="4" t="s">
        <v>26</v>
      </c>
      <c r="C20" s="6" t="s">
        <v>13</v>
      </c>
      <c r="D20" s="7">
        <v>1</v>
      </c>
      <c r="E20" s="21">
        <v>1850</v>
      </c>
      <c r="F20" s="21">
        <f t="shared" si="1"/>
        <v>11100</v>
      </c>
      <c r="G20" s="7" t="s">
        <v>88</v>
      </c>
    </row>
    <row r="21" spans="1:7" s="18" customFormat="1" ht="30.75" customHeight="1">
      <c r="A21" s="9" t="s">
        <v>23</v>
      </c>
      <c r="B21" s="12" t="s">
        <v>27</v>
      </c>
      <c r="C21" s="13" t="s">
        <v>21</v>
      </c>
      <c r="D21" s="14">
        <v>1</v>
      </c>
      <c r="E21" s="22">
        <v>1550</v>
      </c>
      <c r="F21" s="23">
        <f t="shared" si="1"/>
        <v>9300</v>
      </c>
      <c r="G21" s="19" t="s">
        <v>104</v>
      </c>
    </row>
    <row r="22" spans="1:7" s="18" customFormat="1" ht="30.75" customHeight="1">
      <c r="A22" s="9" t="s">
        <v>23</v>
      </c>
      <c r="B22" s="12" t="s">
        <v>28</v>
      </c>
      <c r="C22" s="13" t="s">
        <v>21</v>
      </c>
      <c r="D22" s="14">
        <v>1</v>
      </c>
      <c r="E22" s="22">
        <v>1550</v>
      </c>
      <c r="F22" s="23">
        <f t="shared" si="1"/>
        <v>9300</v>
      </c>
      <c r="G22" s="19" t="s">
        <v>104</v>
      </c>
    </row>
    <row r="23" spans="1:7" s="18" customFormat="1" ht="18" customHeight="1">
      <c r="A23" s="4" t="s">
        <v>9</v>
      </c>
      <c r="B23" s="4" t="s">
        <v>29</v>
      </c>
      <c r="C23" s="6" t="s">
        <v>13</v>
      </c>
      <c r="D23" s="7">
        <v>1</v>
      </c>
      <c r="E23" s="21">
        <v>2500</v>
      </c>
      <c r="F23" s="21">
        <f t="shared" si="1"/>
        <v>15000</v>
      </c>
      <c r="G23" s="7" t="s">
        <v>88</v>
      </c>
    </row>
    <row r="24" spans="1:7" s="18" customFormat="1" ht="18" customHeight="1">
      <c r="A24" s="4" t="s">
        <v>9</v>
      </c>
      <c r="B24" s="4" t="s">
        <v>30</v>
      </c>
      <c r="C24" s="6" t="s">
        <v>13</v>
      </c>
      <c r="D24" s="7">
        <v>1</v>
      </c>
      <c r="E24" s="21">
        <v>2500</v>
      </c>
      <c r="F24" s="21">
        <f t="shared" si="1"/>
        <v>15000</v>
      </c>
      <c r="G24" s="7" t="s">
        <v>88</v>
      </c>
    </row>
    <row r="25" spans="1:7" s="18" customFormat="1" ht="22.5">
      <c r="A25" s="9" t="s">
        <v>9</v>
      </c>
      <c r="B25" s="12" t="s">
        <v>31</v>
      </c>
      <c r="C25" s="13" t="s">
        <v>21</v>
      </c>
      <c r="D25" s="11">
        <v>1</v>
      </c>
      <c r="E25" s="22">
        <v>1550</v>
      </c>
      <c r="F25" s="23">
        <f aca="true" t="shared" si="2" ref="F25:F40">E25*4</f>
        <v>6200</v>
      </c>
      <c r="G25" s="20" t="s">
        <v>105</v>
      </c>
    </row>
    <row r="26" spans="1:7" s="18" customFormat="1" ht="22.5">
      <c r="A26" s="9" t="s">
        <v>9</v>
      </c>
      <c r="B26" s="12" t="s">
        <v>116</v>
      </c>
      <c r="C26" s="13" t="s">
        <v>21</v>
      </c>
      <c r="D26" s="11">
        <v>1</v>
      </c>
      <c r="E26" s="22">
        <v>1800</v>
      </c>
      <c r="F26" s="23">
        <f t="shared" si="2"/>
        <v>7200</v>
      </c>
      <c r="G26" s="20" t="s">
        <v>105</v>
      </c>
    </row>
    <row r="27" spans="1:7" s="18" customFormat="1" ht="22.5">
      <c r="A27" s="9" t="s">
        <v>9</v>
      </c>
      <c r="B27" s="12" t="s">
        <v>117</v>
      </c>
      <c r="C27" s="13" t="s">
        <v>21</v>
      </c>
      <c r="D27" s="11">
        <v>1</v>
      </c>
      <c r="E27" s="22">
        <v>1800</v>
      </c>
      <c r="F27" s="23">
        <f t="shared" si="2"/>
        <v>7200</v>
      </c>
      <c r="G27" s="20" t="s">
        <v>105</v>
      </c>
    </row>
    <row r="28" spans="1:7" s="18" customFormat="1" ht="22.5">
      <c r="A28" s="9" t="s">
        <v>9</v>
      </c>
      <c r="B28" s="12" t="s">
        <v>118</v>
      </c>
      <c r="C28" s="13" t="s">
        <v>21</v>
      </c>
      <c r="D28" s="11">
        <v>1</v>
      </c>
      <c r="E28" s="22">
        <v>1800</v>
      </c>
      <c r="F28" s="23">
        <f t="shared" si="2"/>
        <v>7200</v>
      </c>
      <c r="G28" s="20" t="s">
        <v>105</v>
      </c>
    </row>
    <row r="29" spans="1:7" s="18" customFormat="1" ht="22.5">
      <c r="A29" s="9" t="s">
        <v>9</v>
      </c>
      <c r="B29" s="12" t="s">
        <v>119</v>
      </c>
      <c r="C29" s="13" t="s">
        <v>21</v>
      </c>
      <c r="D29" s="11">
        <v>1</v>
      </c>
      <c r="E29" s="22">
        <v>1800</v>
      </c>
      <c r="F29" s="23">
        <f t="shared" si="2"/>
        <v>7200</v>
      </c>
      <c r="G29" s="20" t="s">
        <v>105</v>
      </c>
    </row>
    <row r="30" spans="1:7" s="18" customFormat="1" ht="22.5">
      <c r="A30" s="9" t="s">
        <v>9</v>
      </c>
      <c r="B30" s="12" t="s">
        <v>120</v>
      </c>
      <c r="C30" s="13" t="s">
        <v>21</v>
      </c>
      <c r="D30" s="11">
        <v>1</v>
      </c>
      <c r="E30" s="22">
        <v>1800</v>
      </c>
      <c r="F30" s="23">
        <f t="shared" si="2"/>
        <v>7200</v>
      </c>
      <c r="G30" s="20" t="s">
        <v>105</v>
      </c>
    </row>
    <row r="31" spans="1:7" s="18" customFormat="1" ht="22.5">
      <c r="A31" s="9" t="s">
        <v>9</v>
      </c>
      <c r="B31" s="12" t="s">
        <v>121</v>
      </c>
      <c r="C31" s="13" t="s">
        <v>21</v>
      </c>
      <c r="D31" s="11">
        <v>1</v>
      </c>
      <c r="E31" s="22">
        <v>1800</v>
      </c>
      <c r="F31" s="23">
        <f t="shared" si="2"/>
        <v>7200</v>
      </c>
      <c r="G31" s="20" t="s">
        <v>105</v>
      </c>
    </row>
    <row r="32" spans="1:7" s="18" customFormat="1" ht="22.5">
      <c r="A32" s="9" t="s">
        <v>9</v>
      </c>
      <c r="B32" s="12" t="s">
        <v>122</v>
      </c>
      <c r="C32" s="13" t="s">
        <v>21</v>
      </c>
      <c r="D32" s="11">
        <v>1</v>
      </c>
      <c r="E32" s="22">
        <v>1800</v>
      </c>
      <c r="F32" s="23">
        <f t="shared" si="2"/>
        <v>7200</v>
      </c>
      <c r="G32" s="20" t="s">
        <v>105</v>
      </c>
    </row>
    <row r="33" spans="1:7" s="18" customFormat="1" ht="22.5">
      <c r="A33" s="9" t="s">
        <v>9</v>
      </c>
      <c r="B33" s="12" t="s">
        <v>32</v>
      </c>
      <c r="C33" s="13" t="s">
        <v>21</v>
      </c>
      <c r="D33" s="11">
        <v>1</v>
      </c>
      <c r="E33" s="22">
        <v>1800</v>
      </c>
      <c r="F33" s="23">
        <f t="shared" si="2"/>
        <v>7200</v>
      </c>
      <c r="G33" s="20" t="s">
        <v>105</v>
      </c>
    </row>
    <row r="34" spans="1:7" s="18" customFormat="1" ht="22.5">
      <c r="A34" s="9" t="s">
        <v>9</v>
      </c>
      <c r="B34" s="12" t="s">
        <v>33</v>
      </c>
      <c r="C34" s="13" t="s">
        <v>21</v>
      </c>
      <c r="D34" s="11">
        <v>1</v>
      </c>
      <c r="E34" s="22">
        <v>1800</v>
      </c>
      <c r="F34" s="23">
        <f t="shared" si="2"/>
        <v>7200</v>
      </c>
      <c r="G34" s="20" t="s">
        <v>105</v>
      </c>
    </row>
    <row r="35" spans="1:7" s="18" customFormat="1" ht="22.5">
      <c r="A35" s="9" t="s">
        <v>9</v>
      </c>
      <c r="B35" s="12" t="s">
        <v>123</v>
      </c>
      <c r="C35" s="13" t="s">
        <v>21</v>
      </c>
      <c r="D35" s="11">
        <v>1</v>
      </c>
      <c r="E35" s="22">
        <v>1800</v>
      </c>
      <c r="F35" s="23">
        <f t="shared" si="2"/>
        <v>7200</v>
      </c>
      <c r="G35" s="20" t="s">
        <v>105</v>
      </c>
    </row>
    <row r="36" spans="1:7" s="18" customFormat="1" ht="22.5">
      <c r="A36" s="9" t="s">
        <v>9</v>
      </c>
      <c r="B36" s="12" t="s">
        <v>34</v>
      </c>
      <c r="C36" s="13" t="s">
        <v>21</v>
      </c>
      <c r="D36" s="11">
        <v>1</v>
      </c>
      <c r="E36" s="22">
        <v>1800</v>
      </c>
      <c r="F36" s="23">
        <f t="shared" si="2"/>
        <v>7200</v>
      </c>
      <c r="G36" s="20" t="s">
        <v>105</v>
      </c>
    </row>
    <row r="37" spans="1:7" s="18" customFormat="1" ht="22.5">
      <c r="A37" s="9" t="s">
        <v>9</v>
      </c>
      <c r="B37" s="12" t="s">
        <v>35</v>
      </c>
      <c r="C37" s="13" t="s">
        <v>21</v>
      </c>
      <c r="D37" s="11">
        <v>1</v>
      </c>
      <c r="E37" s="22">
        <v>1800</v>
      </c>
      <c r="F37" s="23">
        <f t="shared" si="2"/>
        <v>7200</v>
      </c>
      <c r="G37" s="20" t="s">
        <v>105</v>
      </c>
    </row>
    <row r="38" spans="1:7" s="18" customFormat="1" ht="22.5">
      <c r="A38" s="9" t="s">
        <v>9</v>
      </c>
      <c r="B38" s="12" t="s">
        <v>124</v>
      </c>
      <c r="C38" s="13" t="s">
        <v>21</v>
      </c>
      <c r="D38" s="11">
        <v>1</v>
      </c>
      <c r="E38" s="22">
        <v>1800</v>
      </c>
      <c r="F38" s="23">
        <f t="shared" si="2"/>
        <v>7200</v>
      </c>
      <c r="G38" s="20" t="s">
        <v>105</v>
      </c>
    </row>
    <row r="39" spans="1:7" s="18" customFormat="1" ht="22.5">
      <c r="A39" s="9" t="s">
        <v>9</v>
      </c>
      <c r="B39" s="12" t="s">
        <v>125</v>
      </c>
      <c r="C39" s="13" t="s">
        <v>21</v>
      </c>
      <c r="D39" s="11">
        <v>1</v>
      </c>
      <c r="E39" s="22">
        <v>1800</v>
      </c>
      <c r="F39" s="23">
        <f t="shared" si="2"/>
        <v>7200</v>
      </c>
      <c r="G39" s="20" t="s">
        <v>105</v>
      </c>
    </row>
    <row r="40" spans="1:7" s="18" customFormat="1" ht="22.5">
      <c r="A40" s="9" t="s">
        <v>9</v>
      </c>
      <c r="B40" s="12" t="s">
        <v>126</v>
      </c>
      <c r="C40" s="13" t="s">
        <v>21</v>
      </c>
      <c r="D40" s="11">
        <v>1</v>
      </c>
      <c r="E40" s="22">
        <v>1800</v>
      </c>
      <c r="F40" s="23">
        <f t="shared" si="2"/>
        <v>7200</v>
      </c>
      <c r="G40" s="20" t="s">
        <v>105</v>
      </c>
    </row>
    <row r="41" spans="1:7" s="18" customFormat="1" ht="18" customHeight="1">
      <c r="A41" s="4" t="s">
        <v>7</v>
      </c>
      <c r="B41" s="5" t="s">
        <v>89</v>
      </c>
      <c r="C41" s="6" t="s">
        <v>13</v>
      </c>
      <c r="D41" s="7">
        <v>1</v>
      </c>
      <c r="E41" s="21">
        <v>1850</v>
      </c>
      <c r="F41" s="21">
        <f aca="true" t="shared" si="3" ref="F41:F50">E41*6</f>
        <v>11100</v>
      </c>
      <c r="G41" s="7" t="s">
        <v>88</v>
      </c>
    </row>
    <row r="42" spans="1:7" s="18" customFormat="1" ht="18" customHeight="1">
      <c r="A42" s="4" t="s">
        <v>7</v>
      </c>
      <c r="B42" s="5" t="s">
        <v>90</v>
      </c>
      <c r="C42" s="6" t="s">
        <v>13</v>
      </c>
      <c r="D42" s="7">
        <v>1</v>
      </c>
      <c r="E42" s="21">
        <v>1850</v>
      </c>
      <c r="F42" s="21">
        <f t="shared" si="3"/>
        <v>11100</v>
      </c>
      <c r="G42" s="7" t="s">
        <v>88</v>
      </c>
    </row>
    <row r="43" spans="1:7" s="18" customFormat="1" ht="18" customHeight="1">
      <c r="A43" s="4" t="s">
        <v>7</v>
      </c>
      <c r="B43" s="5" t="s">
        <v>91</v>
      </c>
      <c r="C43" s="6" t="s">
        <v>13</v>
      </c>
      <c r="D43" s="7">
        <v>1</v>
      </c>
      <c r="E43" s="21">
        <v>1850</v>
      </c>
      <c r="F43" s="21">
        <f t="shared" si="3"/>
        <v>11100</v>
      </c>
      <c r="G43" s="7" t="s">
        <v>88</v>
      </c>
    </row>
    <row r="44" spans="1:7" s="18" customFormat="1" ht="18" customHeight="1">
      <c r="A44" s="4" t="s">
        <v>7</v>
      </c>
      <c r="B44" s="5" t="s">
        <v>92</v>
      </c>
      <c r="C44" s="6" t="s">
        <v>13</v>
      </c>
      <c r="D44" s="7">
        <v>1</v>
      </c>
      <c r="E44" s="21">
        <v>1850</v>
      </c>
      <c r="F44" s="21">
        <f t="shared" si="3"/>
        <v>11100</v>
      </c>
      <c r="G44" s="7" t="s">
        <v>88</v>
      </c>
    </row>
    <row r="45" spans="1:7" s="18" customFormat="1" ht="18" customHeight="1">
      <c r="A45" s="4" t="s">
        <v>7</v>
      </c>
      <c r="B45" s="5" t="s">
        <v>93</v>
      </c>
      <c r="C45" s="6" t="s">
        <v>13</v>
      </c>
      <c r="D45" s="7">
        <v>1</v>
      </c>
      <c r="E45" s="21">
        <v>1850</v>
      </c>
      <c r="F45" s="21">
        <f t="shared" si="3"/>
        <v>11100</v>
      </c>
      <c r="G45" s="7" t="s">
        <v>88</v>
      </c>
    </row>
    <row r="46" spans="1:7" s="18" customFormat="1" ht="18" customHeight="1">
      <c r="A46" s="4" t="s">
        <v>7</v>
      </c>
      <c r="B46" s="5" t="s">
        <v>94</v>
      </c>
      <c r="C46" s="6" t="s">
        <v>13</v>
      </c>
      <c r="D46" s="7">
        <v>1</v>
      </c>
      <c r="E46" s="21">
        <v>1850</v>
      </c>
      <c r="F46" s="21">
        <f t="shared" si="3"/>
        <v>11100</v>
      </c>
      <c r="G46" s="7" t="s">
        <v>88</v>
      </c>
    </row>
    <row r="47" spans="1:7" s="18" customFormat="1" ht="22.5">
      <c r="A47" s="9" t="s">
        <v>7</v>
      </c>
      <c r="B47" s="12" t="s">
        <v>36</v>
      </c>
      <c r="C47" s="13" t="s">
        <v>21</v>
      </c>
      <c r="D47" s="11">
        <v>1</v>
      </c>
      <c r="E47" s="22">
        <v>1500</v>
      </c>
      <c r="F47" s="23">
        <f t="shared" si="3"/>
        <v>9000</v>
      </c>
      <c r="G47" s="19" t="s">
        <v>106</v>
      </c>
    </row>
    <row r="48" spans="1:7" s="18" customFormat="1" ht="22.5">
      <c r="A48" s="9" t="s">
        <v>7</v>
      </c>
      <c r="B48" s="12" t="s">
        <v>37</v>
      </c>
      <c r="C48" s="13" t="s">
        <v>21</v>
      </c>
      <c r="D48" s="11">
        <v>1</v>
      </c>
      <c r="E48" s="22">
        <v>1500</v>
      </c>
      <c r="F48" s="23">
        <f t="shared" si="3"/>
        <v>9000</v>
      </c>
      <c r="G48" s="19" t="s">
        <v>106</v>
      </c>
    </row>
    <row r="49" spans="1:7" s="18" customFormat="1" ht="22.5">
      <c r="A49" s="9" t="s">
        <v>7</v>
      </c>
      <c r="B49" s="12" t="s">
        <v>38</v>
      </c>
      <c r="C49" s="13" t="s">
        <v>21</v>
      </c>
      <c r="D49" s="11">
        <v>1</v>
      </c>
      <c r="E49" s="22">
        <v>1500</v>
      </c>
      <c r="F49" s="23">
        <f t="shared" si="3"/>
        <v>9000</v>
      </c>
      <c r="G49" s="19" t="s">
        <v>106</v>
      </c>
    </row>
    <row r="50" spans="1:7" s="18" customFormat="1" ht="22.5">
      <c r="A50" s="9" t="s">
        <v>7</v>
      </c>
      <c r="B50" s="12" t="s">
        <v>39</v>
      </c>
      <c r="C50" s="13" t="s">
        <v>21</v>
      </c>
      <c r="D50" s="11">
        <v>1</v>
      </c>
      <c r="E50" s="22">
        <v>1500</v>
      </c>
      <c r="F50" s="23">
        <f t="shared" si="3"/>
        <v>9000</v>
      </c>
      <c r="G50" s="19" t="s">
        <v>106</v>
      </c>
    </row>
    <row r="51" spans="1:7" s="18" customFormat="1" ht="18" customHeight="1">
      <c r="A51" s="4" t="s">
        <v>10</v>
      </c>
      <c r="B51" s="4" t="s">
        <v>40</v>
      </c>
      <c r="C51" s="6" t="s">
        <v>13</v>
      </c>
      <c r="D51" s="7">
        <v>1</v>
      </c>
      <c r="E51" s="21">
        <v>1850</v>
      </c>
      <c r="F51" s="21">
        <f>E51*6</f>
        <v>11100</v>
      </c>
      <c r="G51" s="7" t="s">
        <v>88</v>
      </c>
    </row>
    <row r="52" spans="1:7" s="18" customFormat="1" ht="18" customHeight="1">
      <c r="A52" s="4" t="s">
        <v>10</v>
      </c>
      <c r="B52" s="4" t="s">
        <v>41</v>
      </c>
      <c r="C52" s="6" t="s">
        <v>13</v>
      </c>
      <c r="D52" s="7">
        <v>1</v>
      </c>
      <c r="E52" s="21">
        <v>1850</v>
      </c>
      <c r="F52" s="21">
        <f>E52*6</f>
        <v>11100</v>
      </c>
      <c r="G52" s="7" t="s">
        <v>88</v>
      </c>
    </row>
    <row r="53" spans="1:7" s="18" customFormat="1" ht="18" customHeight="1">
      <c r="A53" s="4" t="s">
        <v>10</v>
      </c>
      <c r="B53" s="4" t="s">
        <v>42</v>
      </c>
      <c r="C53" s="6" t="s">
        <v>13</v>
      </c>
      <c r="D53" s="7">
        <v>1</v>
      </c>
      <c r="E53" s="21">
        <v>1850</v>
      </c>
      <c r="F53" s="21">
        <f>E53*6</f>
        <v>11100</v>
      </c>
      <c r="G53" s="7" t="s">
        <v>88</v>
      </c>
    </row>
    <row r="54" spans="1:7" s="18" customFormat="1" ht="22.5">
      <c r="A54" s="9" t="s">
        <v>10</v>
      </c>
      <c r="B54" s="12" t="s">
        <v>43</v>
      </c>
      <c r="C54" s="13" t="s">
        <v>21</v>
      </c>
      <c r="D54" s="11">
        <v>1</v>
      </c>
      <c r="E54" s="22">
        <v>1350</v>
      </c>
      <c r="F54" s="23">
        <f>E54*6</f>
        <v>8100</v>
      </c>
      <c r="G54" s="19" t="s">
        <v>107</v>
      </c>
    </row>
    <row r="55" spans="1:7" s="18" customFormat="1" ht="22.5">
      <c r="A55" s="9" t="s">
        <v>10</v>
      </c>
      <c r="B55" s="12" t="s">
        <v>44</v>
      </c>
      <c r="C55" s="13" t="s">
        <v>21</v>
      </c>
      <c r="D55" s="11">
        <v>1</v>
      </c>
      <c r="E55" s="22">
        <v>1350</v>
      </c>
      <c r="F55" s="23">
        <f>E55*6</f>
        <v>8100</v>
      </c>
      <c r="G55" s="19" t="s">
        <v>107</v>
      </c>
    </row>
    <row r="56" spans="1:7" s="18" customFormat="1" ht="18" customHeight="1">
      <c r="A56" s="4" t="s">
        <v>45</v>
      </c>
      <c r="B56" s="4" t="s">
        <v>46</v>
      </c>
      <c r="C56" s="6" t="s">
        <v>13</v>
      </c>
      <c r="D56" s="7">
        <v>1</v>
      </c>
      <c r="E56" s="21">
        <v>1850</v>
      </c>
      <c r="F56" s="21">
        <f aca="true" t="shared" si="4" ref="F56:F67">E56*6</f>
        <v>11100</v>
      </c>
      <c r="G56" s="7" t="s">
        <v>88</v>
      </c>
    </row>
    <row r="57" spans="1:7" s="18" customFormat="1" ht="18" customHeight="1">
      <c r="A57" s="4" t="s">
        <v>45</v>
      </c>
      <c r="B57" s="4" t="s">
        <v>47</v>
      </c>
      <c r="C57" s="6" t="s">
        <v>13</v>
      </c>
      <c r="D57" s="7">
        <v>1</v>
      </c>
      <c r="E57" s="21">
        <v>1850</v>
      </c>
      <c r="F57" s="21">
        <f t="shared" si="4"/>
        <v>11100</v>
      </c>
      <c r="G57" s="7" t="s">
        <v>88</v>
      </c>
    </row>
    <row r="58" spans="1:7" s="18" customFormat="1" ht="18" customHeight="1">
      <c r="A58" s="4" t="s">
        <v>45</v>
      </c>
      <c r="B58" s="4" t="s">
        <v>48</v>
      </c>
      <c r="C58" s="6" t="s">
        <v>13</v>
      </c>
      <c r="D58" s="7">
        <v>1</v>
      </c>
      <c r="E58" s="21">
        <v>1850</v>
      </c>
      <c r="F58" s="21">
        <f t="shared" si="4"/>
        <v>11100</v>
      </c>
      <c r="G58" s="7" t="s">
        <v>88</v>
      </c>
    </row>
    <row r="59" spans="1:7" s="18" customFormat="1" ht="22.5">
      <c r="A59" s="9" t="s">
        <v>45</v>
      </c>
      <c r="B59" s="12" t="s">
        <v>49</v>
      </c>
      <c r="C59" s="13" t="s">
        <v>21</v>
      </c>
      <c r="D59" s="11">
        <v>1</v>
      </c>
      <c r="E59" s="22">
        <v>1350</v>
      </c>
      <c r="F59" s="23">
        <f t="shared" si="4"/>
        <v>8100</v>
      </c>
      <c r="G59" s="19" t="s">
        <v>108</v>
      </c>
    </row>
    <row r="60" spans="1:7" s="18" customFormat="1" ht="22.5">
      <c r="A60" s="9" t="s">
        <v>45</v>
      </c>
      <c r="B60" s="12" t="s">
        <v>50</v>
      </c>
      <c r="C60" s="13" t="s">
        <v>21</v>
      </c>
      <c r="D60" s="11">
        <v>1</v>
      </c>
      <c r="E60" s="22">
        <v>1350</v>
      </c>
      <c r="F60" s="23">
        <f t="shared" si="4"/>
        <v>8100</v>
      </c>
      <c r="G60" s="19" t="s">
        <v>108</v>
      </c>
    </row>
    <row r="61" spans="1:7" s="18" customFormat="1" ht="18" customHeight="1">
      <c r="A61" s="4" t="s">
        <v>51</v>
      </c>
      <c r="B61" s="4" t="s">
        <v>52</v>
      </c>
      <c r="C61" s="6" t="s">
        <v>13</v>
      </c>
      <c r="D61" s="7">
        <v>1</v>
      </c>
      <c r="E61" s="21">
        <v>2000</v>
      </c>
      <c r="F61" s="21">
        <f t="shared" si="4"/>
        <v>12000</v>
      </c>
      <c r="G61" s="7" t="s">
        <v>88</v>
      </c>
    </row>
    <row r="62" spans="1:7" s="18" customFormat="1" ht="18" customHeight="1">
      <c r="A62" s="4" t="s">
        <v>51</v>
      </c>
      <c r="B62" s="4" t="s">
        <v>53</v>
      </c>
      <c r="C62" s="6" t="s">
        <v>13</v>
      </c>
      <c r="D62" s="7">
        <v>1</v>
      </c>
      <c r="E62" s="21">
        <v>2000</v>
      </c>
      <c r="F62" s="21">
        <f t="shared" si="4"/>
        <v>12000</v>
      </c>
      <c r="G62" s="7" t="s">
        <v>88</v>
      </c>
    </row>
    <row r="63" spans="1:7" s="18" customFormat="1" ht="18" customHeight="1">
      <c r="A63" s="4" t="s">
        <v>51</v>
      </c>
      <c r="B63" s="4" t="s">
        <v>54</v>
      </c>
      <c r="C63" s="6" t="s">
        <v>13</v>
      </c>
      <c r="D63" s="7">
        <v>1</v>
      </c>
      <c r="E63" s="21">
        <v>2000</v>
      </c>
      <c r="F63" s="21">
        <f t="shared" si="4"/>
        <v>12000</v>
      </c>
      <c r="G63" s="7" t="s">
        <v>88</v>
      </c>
    </row>
    <row r="64" spans="1:7" s="18" customFormat="1" ht="18" customHeight="1">
      <c r="A64" s="4" t="s">
        <v>51</v>
      </c>
      <c r="B64" s="4" t="s">
        <v>55</v>
      </c>
      <c r="C64" s="6" t="s">
        <v>13</v>
      </c>
      <c r="D64" s="7">
        <v>1</v>
      </c>
      <c r="E64" s="21">
        <v>2000</v>
      </c>
      <c r="F64" s="21">
        <f t="shared" si="4"/>
        <v>12000</v>
      </c>
      <c r="G64" s="7" t="s">
        <v>88</v>
      </c>
    </row>
    <row r="65" spans="1:7" s="18" customFormat="1" ht="18" customHeight="1">
      <c r="A65" s="4" t="s">
        <v>51</v>
      </c>
      <c r="B65" s="4" t="s">
        <v>56</v>
      </c>
      <c r="C65" s="6" t="s">
        <v>13</v>
      </c>
      <c r="D65" s="7">
        <v>1</v>
      </c>
      <c r="E65" s="21">
        <v>2000</v>
      </c>
      <c r="F65" s="21">
        <f t="shared" si="4"/>
        <v>12000</v>
      </c>
      <c r="G65" s="7" t="s">
        <v>88</v>
      </c>
    </row>
    <row r="66" spans="1:7" s="18" customFormat="1" ht="22.5">
      <c r="A66" s="9" t="s">
        <v>51</v>
      </c>
      <c r="B66" s="12" t="s">
        <v>57</v>
      </c>
      <c r="C66" s="13" t="s">
        <v>21</v>
      </c>
      <c r="D66" s="11">
        <v>1</v>
      </c>
      <c r="E66" s="22">
        <v>1500</v>
      </c>
      <c r="F66" s="23">
        <f t="shared" si="4"/>
        <v>9000</v>
      </c>
      <c r="G66" s="19" t="s">
        <v>108</v>
      </c>
    </row>
    <row r="67" spans="1:7" s="18" customFormat="1" ht="22.5">
      <c r="A67" s="9" t="s">
        <v>51</v>
      </c>
      <c r="B67" s="12" t="s">
        <v>58</v>
      </c>
      <c r="C67" s="13" t="s">
        <v>21</v>
      </c>
      <c r="D67" s="11">
        <v>1</v>
      </c>
      <c r="E67" s="22">
        <v>1500</v>
      </c>
      <c r="F67" s="23">
        <f t="shared" si="4"/>
        <v>9000</v>
      </c>
      <c r="G67" s="19" t="s">
        <v>108</v>
      </c>
    </row>
    <row r="68" spans="1:7" s="18" customFormat="1" ht="22.5">
      <c r="A68" s="9" t="s">
        <v>51</v>
      </c>
      <c r="B68" s="12" t="s">
        <v>59</v>
      </c>
      <c r="C68" s="13" t="s">
        <v>21</v>
      </c>
      <c r="D68" s="11">
        <v>1</v>
      </c>
      <c r="E68" s="22">
        <v>1310</v>
      </c>
      <c r="F68" s="23">
        <f>E68*5</f>
        <v>6550</v>
      </c>
      <c r="G68" s="19" t="s">
        <v>108</v>
      </c>
    </row>
    <row r="69" spans="1:7" s="18" customFormat="1" ht="22.5">
      <c r="A69" s="9" t="s">
        <v>51</v>
      </c>
      <c r="B69" s="12" t="s">
        <v>60</v>
      </c>
      <c r="C69" s="13" t="s">
        <v>21</v>
      </c>
      <c r="D69" s="11">
        <v>1</v>
      </c>
      <c r="E69" s="22">
        <v>1500</v>
      </c>
      <c r="F69" s="23">
        <f aca="true" t="shared" si="5" ref="F69:F75">E69*6</f>
        <v>9000</v>
      </c>
      <c r="G69" s="19" t="s">
        <v>108</v>
      </c>
    </row>
    <row r="70" spans="1:7" s="18" customFormat="1" ht="22.5">
      <c r="A70" s="9" t="s">
        <v>51</v>
      </c>
      <c r="B70" s="12" t="s">
        <v>61</v>
      </c>
      <c r="C70" s="13" t="s">
        <v>21</v>
      </c>
      <c r="D70" s="11">
        <v>1</v>
      </c>
      <c r="E70" s="22">
        <v>1500</v>
      </c>
      <c r="F70" s="23">
        <f t="shared" si="5"/>
        <v>9000</v>
      </c>
      <c r="G70" s="19" t="s">
        <v>108</v>
      </c>
    </row>
    <row r="71" spans="1:7" s="18" customFormat="1" ht="18" customHeight="1">
      <c r="A71" s="4" t="s">
        <v>62</v>
      </c>
      <c r="B71" s="4" t="s">
        <v>63</v>
      </c>
      <c r="C71" s="6" t="s">
        <v>13</v>
      </c>
      <c r="D71" s="7">
        <v>1</v>
      </c>
      <c r="E71" s="21">
        <v>1850</v>
      </c>
      <c r="F71" s="21">
        <f t="shared" si="5"/>
        <v>11100</v>
      </c>
      <c r="G71" s="7" t="s">
        <v>88</v>
      </c>
    </row>
    <row r="72" spans="1:7" s="18" customFormat="1" ht="18" customHeight="1">
      <c r="A72" s="4" t="s">
        <v>62</v>
      </c>
      <c r="B72" s="4" t="s">
        <v>64</v>
      </c>
      <c r="C72" s="6" t="s">
        <v>13</v>
      </c>
      <c r="D72" s="7">
        <v>1</v>
      </c>
      <c r="E72" s="21">
        <v>1850</v>
      </c>
      <c r="F72" s="21">
        <f t="shared" si="5"/>
        <v>11100</v>
      </c>
      <c r="G72" s="7" t="s">
        <v>88</v>
      </c>
    </row>
    <row r="73" spans="1:7" s="18" customFormat="1" ht="18" customHeight="1">
      <c r="A73" s="4" t="s">
        <v>62</v>
      </c>
      <c r="B73" s="4" t="s">
        <v>65</v>
      </c>
      <c r="C73" s="6" t="s">
        <v>13</v>
      </c>
      <c r="D73" s="7">
        <v>1</v>
      </c>
      <c r="E73" s="21">
        <v>1850</v>
      </c>
      <c r="F73" s="21">
        <f t="shared" si="5"/>
        <v>11100</v>
      </c>
      <c r="G73" s="7" t="s">
        <v>88</v>
      </c>
    </row>
    <row r="74" spans="1:7" s="18" customFormat="1" ht="22.5">
      <c r="A74" s="9" t="s">
        <v>62</v>
      </c>
      <c r="B74" s="12" t="s">
        <v>66</v>
      </c>
      <c r="C74" s="13" t="s">
        <v>21</v>
      </c>
      <c r="D74" s="11">
        <v>1</v>
      </c>
      <c r="E74" s="22">
        <v>1350</v>
      </c>
      <c r="F74" s="23">
        <f t="shared" si="5"/>
        <v>8100</v>
      </c>
      <c r="G74" s="19" t="s">
        <v>104</v>
      </c>
    </row>
    <row r="75" spans="1:7" s="18" customFormat="1" ht="22.5">
      <c r="A75" s="9" t="s">
        <v>62</v>
      </c>
      <c r="B75" s="12" t="s">
        <v>67</v>
      </c>
      <c r="C75" s="13" t="s">
        <v>21</v>
      </c>
      <c r="D75" s="11">
        <v>1</v>
      </c>
      <c r="E75" s="22">
        <v>1350</v>
      </c>
      <c r="F75" s="23">
        <f t="shared" si="5"/>
        <v>8100</v>
      </c>
      <c r="G75" s="19" t="s">
        <v>104</v>
      </c>
    </row>
    <row r="76" spans="1:7" s="18" customFormat="1" ht="18" customHeight="1">
      <c r="A76" s="8" t="s">
        <v>68</v>
      </c>
      <c r="B76" s="4" t="s">
        <v>115</v>
      </c>
      <c r="C76" s="6" t="s">
        <v>13</v>
      </c>
      <c r="D76" s="7">
        <v>1</v>
      </c>
      <c r="E76" s="21">
        <v>1850</v>
      </c>
      <c r="F76" s="21">
        <f aca="true" t="shared" si="6" ref="F76:F91">E76*6</f>
        <v>11100</v>
      </c>
      <c r="G76" s="7" t="s">
        <v>88</v>
      </c>
    </row>
    <row r="77" spans="1:7" s="18" customFormat="1" ht="18" customHeight="1">
      <c r="A77" s="8" t="s">
        <v>68</v>
      </c>
      <c r="B77" s="4" t="s">
        <v>69</v>
      </c>
      <c r="C77" s="6" t="s">
        <v>13</v>
      </c>
      <c r="D77" s="7">
        <v>1</v>
      </c>
      <c r="E77" s="21">
        <v>1850</v>
      </c>
      <c r="F77" s="21">
        <f t="shared" si="6"/>
        <v>11100</v>
      </c>
      <c r="G77" s="7" t="s">
        <v>88</v>
      </c>
    </row>
    <row r="78" spans="1:7" s="18" customFormat="1" ht="18" customHeight="1">
      <c r="A78" s="8" t="s">
        <v>68</v>
      </c>
      <c r="B78" s="4" t="s">
        <v>19</v>
      </c>
      <c r="C78" s="6" t="s">
        <v>13</v>
      </c>
      <c r="D78" s="7">
        <v>1</v>
      </c>
      <c r="E78" s="21">
        <v>1850</v>
      </c>
      <c r="F78" s="21">
        <f t="shared" si="6"/>
        <v>11100</v>
      </c>
      <c r="G78" s="7" t="s">
        <v>88</v>
      </c>
    </row>
    <row r="79" spans="1:7" ht="21">
      <c r="A79" s="12" t="s">
        <v>68</v>
      </c>
      <c r="B79" s="9" t="s">
        <v>111</v>
      </c>
      <c r="C79" s="10" t="s">
        <v>21</v>
      </c>
      <c r="D79" s="11">
        <v>1</v>
      </c>
      <c r="E79" s="22">
        <v>1350</v>
      </c>
      <c r="F79" s="22">
        <f t="shared" si="6"/>
        <v>8100</v>
      </c>
      <c r="G79" s="11" t="s">
        <v>113</v>
      </c>
    </row>
    <row r="80" spans="1:7" ht="21">
      <c r="A80" s="12" t="s">
        <v>68</v>
      </c>
      <c r="B80" s="9" t="s">
        <v>112</v>
      </c>
      <c r="C80" s="10" t="s">
        <v>21</v>
      </c>
      <c r="D80" s="11">
        <v>1</v>
      </c>
      <c r="E80" s="22">
        <v>1350</v>
      </c>
      <c r="F80" s="22">
        <f t="shared" si="6"/>
        <v>8100</v>
      </c>
      <c r="G80" s="11" t="s">
        <v>113</v>
      </c>
    </row>
    <row r="81" spans="1:7" s="18" customFormat="1" ht="18" customHeight="1">
      <c r="A81" s="4" t="s">
        <v>70</v>
      </c>
      <c r="B81" s="4" t="s">
        <v>71</v>
      </c>
      <c r="C81" s="6" t="s">
        <v>13</v>
      </c>
      <c r="D81" s="7">
        <v>1</v>
      </c>
      <c r="E81" s="21">
        <v>2000</v>
      </c>
      <c r="F81" s="21">
        <f t="shared" si="6"/>
        <v>12000</v>
      </c>
      <c r="G81" s="7" t="s">
        <v>88</v>
      </c>
    </row>
    <row r="82" spans="1:7" s="18" customFormat="1" ht="18" customHeight="1">
      <c r="A82" s="4" t="s">
        <v>70</v>
      </c>
      <c r="B82" s="4" t="s">
        <v>72</v>
      </c>
      <c r="C82" s="6" t="s">
        <v>13</v>
      </c>
      <c r="D82" s="7">
        <v>1</v>
      </c>
      <c r="E82" s="21">
        <v>2000</v>
      </c>
      <c r="F82" s="21">
        <f t="shared" si="6"/>
        <v>12000</v>
      </c>
      <c r="G82" s="7" t="s">
        <v>88</v>
      </c>
    </row>
    <row r="83" spans="1:7" s="18" customFormat="1" ht="18" customHeight="1">
      <c r="A83" s="4" t="s">
        <v>70</v>
      </c>
      <c r="B83" s="4" t="s">
        <v>73</v>
      </c>
      <c r="C83" s="6" t="s">
        <v>13</v>
      </c>
      <c r="D83" s="7">
        <v>1</v>
      </c>
      <c r="E83" s="21">
        <v>2000</v>
      </c>
      <c r="F83" s="21">
        <f t="shared" si="6"/>
        <v>12000</v>
      </c>
      <c r="G83" s="7" t="s">
        <v>88</v>
      </c>
    </row>
    <row r="84" spans="1:7" s="18" customFormat="1" ht="18" customHeight="1">
      <c r="A84" s="4" t="s">
        <v>70</v>
      </c>
      <c r="B84" s="4" t="s">
        <v>74</v>
      </c>
      <c r="C84" s="6" t="s">
        <v>13</v>
      </c>
      <c r="D84" s="7">
        <v>1</v>
      </c>
      <c r="E84" s="21">
        <v>2000</v>
      </c>
      <c r="F84" s="21">
        <f t="shared" si="6"/>
        <v>12000</v>
      </c>
      <c r="G84" s="7" t="s">
        <v>88</v>
      </c>
    </row>
    <row r="85" spans="1:7" s="18" customFormat="1" ht="18" customHeight="1">
      <c r="A85" s="4" t="s">
        <v>70</v>
      </c>
      <c r="B85" s="4" t="s">
        <v>75</v>
      </c>
      <c r="C85" s="6" t="s">
        <v>13</v>
      </c>
      <c r="D85" s="7">
        <v>1</v>
      </c>
      <c r="E85" s="21">
        <v>2000</v>
      </c>
      <c r="F85" s="21">
        <f t="shared" si="6"/>
        <v>12000</v>
      </c>
      <c r="G85" s="7" t="s">
        <v>88</v>
      </c>
    </row>
    <row r="86" spans="1:7" s="18" customFormat="1" ht="18" customHeight="1">
      <c r="A86" s="4" t="s">
        <v>11</v>
      </c>
      <c r="B86" s="4" t="s">
        <v>76</v>
      </c>
      <c r="C86" s="6" t="s">
        <v>13</v>
      </c>
      <c r="D86" s="7">
        <v>1</v>
      </c>
      <c r="E86" s="21">
        <v>1850</v>
      </c>
      <c r="F86" s="21">
        <f t="shared" si="6"/>
        <v>11100</v>
      </c>
      <c r="G86" s="7" t="s">
        <v>88</v>
      </c>
    </row>
    <row r="87" spans="1:7" s="18" customFormat="1" ht="18" customHeight="1">
      <c r="A87" s="4" t="s">
        <v>11</v>
      </c>
      <c r="B87" s="4" t="s">
        <v>77</v>
      </c>
      <c r="C87" s="6" t="s">
        <v>13</v>
      </c>
      <c r="D87" s="7">
        <v>1</v>
      </c>
      <c r="E87" s="21">
        <v>1850</v>
      </c>
      <c r="F87" s="21">
        <f t="shared" si="6"/>
        <v>11100</v>
      </c>
      <c r="G87" s="7" t="s">
        <v>88</v>
      </c>
    </row>
    <row r="88" spans="1:7" s="18" customFormat="1" ht="18" customHeight="1">
      <c r="A88" s="4" t="s">
        <v>11</v>
      </c>
      <c r="B88" s="4" t="s">
        <v>78</v>
      </c>
      <c r="C88" s="6" t="s">
        <v>13</v>
      </c>
      <c r="D88" s="7">
        <v>1</v>
      </c>
      <c r="E88" s="21">
        <v>1850</v>
      </c>
      <c r="F88" s="21">
        <f t="shared" si="6"/>
        <v>11100</v>
      </c>
      <c r="G88" s="7" t="s">
        <v>88</v>
      </c>
    </row>
    <row r="89" spans="1:7" s="18" customFormat="1" ht="22.5">
      <c r="A89" s="9" t="s">
        <v>11</v>
      </c>
      <c r="B89" s="12" t="s">
        <v>79</v>
      </c>
      <c r="C89" s="13" t="s">
        <v>21</v>
      </c>
      <c r="D89" s="11">
        <v>1</v>
      </c>
      <c r="E89" s="22">
        <v>1550</v>
      </c>
      <c r="F89" s="23">
        <f t="shared" si="6"/>
        <v>9300</v>
      </c>
      <c r="G89" s="19" t="s">
        <v>104</v>
      </c>
    </row>
    <row r="90" spans="1:7" s="18" customFormat="1" ht="22.5">
      <c r="A90" s="9" t="s">
        <v>11</v>
      </c>
      <c r="B90" s="12" t="s">
        <v>110</v>
      </c>
      <c r="C90" s="13" t="s">
        <v>21</v>
      </c>
      <c r="D90" s="11">
        <v>1</v>
      </c>
      <c r="E90" s="22">
        <v>1550</v>
      </c>
      <c r="F90" s="23">
        <f t="shared" si="6"/>
        <v>9300</v>
      </c>
      <c r="G90" s="19" t="s">
        <v>114</v>
      </c>
    </row>
    <row r="91" spans="1:7" s="18" customFormat="1" ht="22.5">
      <c r="A91" s="9" t="s">
        <v>11</v>
      </c>
      <c r="B91" s="12" t="s">
        <v>80</v>
      </c>
      <c r="C91" s="13" t="s">
        <v>21</v>
      </c>
      <c r="D91" s="11">
        <v>1</v>
      </c>
      <c r="E91" s="22">
        <v>1550</v>
      </c>
      <c r="F91" s="23">
        <f t="shared" si="6"/>
        <v>9300</v>
      </c>
      <c r="G91" s="19" t="s">
        <v>104</v>
      </c>
    </row>
    <row r="92" spans="1:7" s="18" customFormat="1" ht="18" customHeight="1">
      <c r="A92" s="4" t="s">
        <v>8</v>
      </c>
      <c r="B92" s="4" t="s">
        <v>99</v>
      </c>
      <c r="C92" s="6" t="s">
        <v>13</v>
      </c>
      <c r="D92" s="7">
        <v>1</v>
      </c>
      <c r="E92" s="21">
        <v>2000</v>
      </c>
      <c r="F92" s="21">
        <f aca="true" t="shared" si="7" ref="F92:F99">E92*6</f>
        <v>12000</v>
      </c>
      <c r="G92" s="7" t="s">
        <v>88</v>
      </c>
    </row>
    <row r="93" spans="1:7" s="18" customFormat="1" ht="18" customHeight="1">
      <c r="A93" s="4" t="s">
        <v>8</v>
      </c>
      <c r="B93" s="4" t="s">
        <v>81</v>
      </c>
      <c r="C93" s="6" t="s">
        <v>13</v>
      </c>
      <c r="D93" s="7">
        <v>1</v>
      </c>
      <c r="E93" s="21">
        <v>2000</v>
      </c>
      <c r="F93" s="21">
        <f t="shared" si="7"/>
        <v>12000</v>
      </c>
      <c r="G93" s="7" t="s">
        <v>88</v>
      </c>
    </row>
    <row r="94" spans="1:7" s="18" customFormat="1" ht="18" customHeight="1">
      <c r="A94" s="4" t="s">
        <v>8</v>
      </c>
      <c r="B94" s="4" t="s">
        <v>82</v>
      </c>
      <c r="C94" s="6" t="s">
        <v>13</v>
      </c>
      <c r="D94" s="7">
        <v>1</v>
      </c>
      <c r="E94" s="21">
        <v>2000</v>
      </c>
      <c r="F94" s="21">
        <f t="shared" si="7"/>
        <v>12000</v>
      </c>
      <c r="G94" s="7" t="s">
        <v>88</v>
      </c>
    </row>
    <row r="95" spans="1:7" s="18" customFormat="1" ht="18" customHeight="1">
      <c r="A95" s="4" t="s">
        <v>8</v>
      </c>
      <c r="B95" s="4" t="s">
        <v>83</v>
      </c>
      <c r="C95" s="6" t="s">
        <v>13</v>
      </c>
      <c r="D95" s="7">
        <v>1</v>
      </c>
      <c r="E95" s="21">
        <v>2000</v>
      </c>
      <c r="F95" s="21">
        <f t="shared" si="7"/>
        <v>12000</v>
      </c>
      <c r="G95" s="7" t="s">
        <v>88</v>
      </c>
    </row>
    <row r="96" spans="1:7" s="18" customFormat="1" ht="22.5">
      <c r="A96" s="9" t="s">
        <v>8</v>
      </c>
      <c r="B96" s="12" t="s">
        <v>84</v>
      </c>
      <c r="C96" s="13" t="s">
        <v>21</v>
      </c>
      <c r="D96" s="11">
        <v>1</v>
      </c>
      <c r="E96" s="22">
        <v>1350</v>
      </c>
      <c r="F96" s="23">
        <f t="shared" si="7"/>
        <v>8100</v>
      </c>
      <c r="G96" s="19" t="s">
        <v>109</v>
      </c>
    </row>
    <row r="97" spans="1:7" s="18" customFormat="1" ht="22.5">
      <c r="A97" s="9" t="s">
        <v>8</v>
      </c>
      <c r="B97" s="12" t="s">
        <v>85</v>
      </c>
      <c r="C97" s="13" t="s">
        <v>21</v>
      </c>
      <c r="D97" s="11">
        <v>1</v>
      </c>
      <c r="E97" s="22">
        <v>1350</v>
      </c>
      <c r="F97" s="23">
        <f t="shared" si="7"/>
        <v>8100</v>
      </c>
      <c r="G97" s="19" t="s">
        <v>109</v>
      </c>
    </row>
    <row r="98" spans="1:7" s="18" customFormat="1" ht="22.5">
      <c r="A98" s="9" t="s">
        <v>8</v>
      </c>
      <c r="B98" s="12" t="s">
        <v>86</v>
      </c>
      <c r="C98" s="13" t="s">
        <v>21</v>
      </c>
      <c r="D98" s="11">
        <v>1</v>
      </c>
      <c r="E98" s="22">
        <v>1350</v>
      </c>
      <c r="F98" s="23">
        <f t="shared" si="7"/>
        <v>8100</v>
      </c>
      <c r="G98" s="19" t="s">
        <v>109</v>
      </c>
    </row>
    <row r="99" spans="1:7" s="18" customFormat="1" ht="23.25" thickBot="1">
      <c r="A99" s="9" t="s">
        <v>8</v>
      </c>
      <c r="B99" s="12" t="s">
        <v>87</v>
      </c>
      <c r="C99" s="13" t="s">
        <v>21</v>
      </c>
      <c r="D99" s="11">
        <v>1</v>
      </c>
      <c r="E99" s="22">
        <v>1350</v>
      </c>
      <c r="F99" s="23">
        <f t="shared" si="7"/>
        <v>8100</v>
      </c>
      <c r="G99" s="19" t="s">
        <v>109</v>
      </c>
    </row>
    <row r="100" spans="1:7" ht="21.75" customHeight="1">
      <c r="A100" s="25" t="s">
        <v>130</v>
      </c>
      <c r="B100" s="26" t="s">
        <v>131</v>
      </c>
      <c r="C100" s="26" t="s">
        <v>132</v>
      </c>
      <c r="D100" s="27">
        <v>1</v>
      </c>
      <c r="E100" s="28">
        <f>F100/36</f>
        <v>666.6666666666666</v>
      </c>
      <c r="F100" s="28">
        <v>24000</v>
      </c>
      <c r="G100" s="29" t="s">
        <v>133</v>
      </c>
    </row>
    <row r="101" spans="1:7" ht="21.75" customHeight="1">
      <c r="A101" s="30" t="s">
        <v>134</v>
      </c>
      <c r="B101" s="31" t="s">
        <v>135</v>
      </c>
      <c r="C101" s="31" t="s">
        <v>132</v>
      </c>
      <c r="D101" s="32">
        <v>1</v>
      </c>
      <c r="E101" s="33">
        <f>F101/24</f>
        <v>1250</v>
      </c>
      <c r="F101" s="33">
        <v>30000</v>
      </c>
      <c r="G101" s="34" t="s">
        <v>136</v>
      </c>
    </row>
    <row r="102" spans="1:7" ht="21.75" customHeight="1">
      <c r="A102" s="30" t="s">
        <v>137</v>
      </c>
      <c r="B102" s="31" t="s">
        <v>138</v>
      </c>
      <c r="C102" s="31" t="s">
        <v>132</v>
      </c>
      <c r="D102" s="32">
        <v>1</v>
      </c>
      <c r="E102" s="33">
        <f>F102/24</f>
        <v>458.3333333333333</v>
      </c>
      <c r="F102" s="33">
        <v>11000</v>
      </c>
      <c r="G102" s="34" t="s">
        <v>139</v>
      </c>
    </row>
    <row r="103" spans="1:7" ht="21.75" customHeight="1">
      <c r="A103" s="30" t="s">
        <v>9</v>
      </c>
      <c r="B103" s="31" t="s">
        <v>140</v>
      </c>
      <c r="C103" s="31" t="s">
        <v>132</v>
      </c>
      <c r="D103" s="32">
        <v>1</v>
      </c>
      <c r="E103" s="33">
        <f>F103/36</f>
        <v>2083.3333333333335</v>
      </c>
      <c r="F103" s="33">
        <v>75000</v>
      </c>
      <c r="G103" s="35" t="s">
        <v>141</v>
      </c>
    </row>
    <row r="104" spans="1:7" ht="21.75" customHeight="1">
      <c r="A104" s="30" t="s">
        <v>7</v>
      </c>
      <c r="B104" s="31" t="s">
        <v>142</v>
      </c>
      <c r="C104" s="31" t="s">
        <v>143</v>
      </c>
      <c r="D104" s="32">
        <v>1</v>
      </c>
      <c r="E104" s="44" t="s">
        <v>144</v>
      </c>
      <c r="F104" s="33">
        <v>9800</v>
      </c>
      <c r="G104" s="34" t="s">
        <v>145</v>
      </c>
    </row>
    <row r="105" spans="1:7" ht="21.75" customHeight="1">
      <c r="A105" s="30" t="s">
        <v>10</v>
      </c>
      <c r="B105" s="31" t="s">
        <v>146</v>
      </c>
      <c r="C105" s="31" t="s">
        <v>143</v>
      </c>
      <c r="D105" s="32">
        <v>1</v>
      </c>
      <c r="E105" s="44" t="s">
        <v>144</v>
      </c>
      <c r="F105" s="33">
        <v>10600</v>
      </c>
      <c r="G105" s="34" t="s">
        <v>136</v>
      </c>
    </row>
    <row r="106" spans="1:7" ht="21.75" customHeight="1">
      <c r="A106" s="30" t="s">
        <v>147</v>
      </c>
      <c r="B106" s="31" t="s">
        <v>148</v>
      </c>
      <c r="C106" s="31" t="s">
        <v>132</v>
      </c>
      <c r="D106" s="32">
        <v>1</v>
      </c>
      <c r="E106" s="33">
        <f>F106/12</f>
        <v>875</v>
      </c>
      <c r="F106" s="33">
        <v>10500</v>
      </c>
      <c r="G106" s="34" t="s">
        <v>149</v>
      </c>
    </row>
    <row r="107" spans="1:7" ht="21.75" customHeight="1" thickBot="1">
      <c r="A107" s="36" t="s">
        <v>62</v>
      </c>
      <c r="B107" s="37" t="s">
        <v>150</v>
      </c>
      <c r="C107" s="37" t="s">
        <v>132</v>
      </c>
      <c r="D107" s="37">
        <v>1</v>
      </c>
      <c r="E107" s="45" t="s">
        <v>144</v>
      </c>
      <c r="F107" s="38">
        <v>5000</v>
      </c>
      <c r="G107" s="39" t="s">
        <v>151</v>
      </c>
    </row>
    <row r="108" spans="1:7" ht="21.75" customHeight="1">
      <c r="A108" s="30" t="s">
        <v>152</v>
      </c>
      <c r="B108" s="31" t="s">
        <v>153</v>
      </c>
      <c r="C108" s="31" t="s">
        <v>143</v>
      </c>
      <c r="D108" s="32">
        <v>1</v>
      </c>
      <c r="E108" s="33">
        <f>(F108/24)</f>
        <v>1477.7783333333334</v>
      </c>
      <c r="F108" s="33">
        <v>35466.68</v>
      </c>
      <c r="G108" s="35" t="s">
        <v>154</v>
      </c>
    </row>
    <row r="109" spans="1:7" ht="21.75" customHeight="1">
      <c r="A109" s="30" t="s">
        <v>155</v>
      </c>
      <c r="B109" s="31" t="s">
        <v>153</v>
      </c>
      <c r="C109" s="31" t="s">
        <v>132</v>
      </c>
      <c r="D109" s="32">
        <v>1</v>
      </c>
      <c r="E109" s="33">
        <f>F109/24</f>
        <v>387.5</v>
      </c>
      <c r="F109" s="31">
        <v>9300</v>
      </c>
      <c r="G109" s="35" t="s">
        <v>156</v>
      </c>
    </row>
    <row r="110" spans="1:7" ht="21.75" customHeight="1">
      <c r="A110" s="30" t="s">
        <v>157</v>
      </c>
      <c r="B110" s="31" t="s">
        <v>158</v>
      </c>
      <c r="C110" s="31" t="s">
        <v>143</v>
      </c>
      <c r="D110" s="32">
        <v>1</v>
      </c>
      <c r="E110" s="33">
        <f>(F110/24)</f>
        <v>966.6666666666666</v>
      </c>
      <c r="F110" s="31">
        <v>23200</v>
      </c>
      <c r="G110" s="35" t="s">
        <v>159</v>
      </c>
    </row>
    <row r="111" spans="1:7" ht="21.75" customHeight="1">
      <c r="A111" s="30" t="s">
        <v>160</v>
      </c>
      <c r="B111" s="31" t="s">
        <v>161</v>
      </c>
      <c r="C111" s="31" t="s">
        <v>132</v>
      </c>
      <c r="D111" s="32">
        <v>1</v>
      </c>
      <c r="E111" s="33">
        <f>F111/36</f>
        <v>1588.9830555555554</v>
      </c>
      <c r="F111" s="33">
        <v>57203.39</v>
      </c>
      <c r="G111" s="35" t="s">
        <v>162</v>
      </c>
    </row>
    <row r="112" spans="1:7" ht="21.75" customHeight="1">
      <c r="A112" s="40" t="s">
        <v>163</v>
      </c>
      <c r="B112" s="41" t="s">
        <v>164</v>
      </c>
      <c r="C112" s="41" t="s">
        <v>132</v>
      </c>
      <c r="D112" s="41">
        <v>1</v>
      </c>
      <c r="E112" s="33">
        <f>F112/24</f>
        <v>454.1666666666667</v>
      </c>
      <c r="F112" s="33">
        <v>10900</v>
      </c>
      <c r="G112" s="42" t="s">
        <v>165</v>
      </c>
    </row>
    <row r="113" spans="1:7" ht="21.75" customHeight="1">
      <c r="A113" s="40" t="s">
        <v>166</v>
      </c>
      <c r="B113" s="41" t="s">
        <v>167</v>
      </c>
      <c r="C113" s="41" t="s">
        <v>132</v>
      </c>
      <c r="D113" s="41">
        <v>1</v>
      </c>
      <c r="E113" s="44" t="s">
        <v>144</v>
      </c>
      <c r="F113" s="33">
        <v>8260</v>
      </c>
      <c r="G113" s="42" t="s">
        <v>168</v>
      </c>
    </row>
    <row r="114" spans="1:7" ht="21.75" customHeight="1">
      <c r="A114" s="30" t="s">
        <v>169</v>
      </c>
      <c r="B114" s="31" t="s">
        <v>164</v>
      </c>
      <c r="C114" s="31" t="s">
        <v>132</v>
      </c>
      <c r="D114" s="32">
        <v>1</v>
      </c>
      <c r="E114" s="33">
        <f>(F114/12)</f>
        <v>2666.6666666666665</v>
      </c>
      <c r="F114" s="33">
        <v>32000</v>
      </c>
      <c r="G114" s="34" t="s">
        <v>170</v>
      </c>
    </row>
    <row r="115" spans="1:7" ht="21.75" customHeight="1">
      <c r="A115" s="30" t="s">
        <v>11</v>
      </c>
      <c r="B115" s="31" t="s">
        <v>171</v>
      </c>
      <c r="C115" s="31" t="s">
        <v>132</v>
      </c>
      <c r="D115" s="32">
        <v>1</v>
      </c>
      <c r="E115" s="33">
        <f>F115/24</f>
        <v>2333.3333333333335</v>
      </c>
      <c r="F115" s="33">
        <v>56000</v>
      </c>
      <c r="G115" s="34" t="s">
        <v>172</v>
      </c>
    </row>
    <row r="116" spans="1:7" ht="21.75" customHeight="1">
      <c r="A116" s="43" t="s">
        <v>173</v>
      </c>
      <c r="B116" s="41" t="s">
        <v>174</v>
      </c>
      <c r="C116" s="41" t="s">
        <v>132</v>
      </c>
      <c r="D116" s="41">
        <v>2</v>
      </c>
      <c r="E116" s="33">
        <f>F116/36</f>
        <v>1425</v>
      </c>
      <c r="F116" s="31">
        <v>51300</v>
      </c>
      <c r="G116" s="42" t="s">
        <v>175</v>
      </c>
    </row>
    <row r="117" spans="1:7" ht="21.75" customHeight="1">
      <c r="A117" s="40" t="s">
        <v>176</v>
      </c>
      <c r="B117" s="41" t="s">
        <v>177</v>
      </c>
      <c r="C117" s="41" t="s">
        <v>132</v>
      </c>
      <c r="D117" s="41">
        <v>1</v>
      </c>
      <c r="E117" s="44" t="s">
        <v>144</v>
      </c>
      <c r="F117" s="33">
        <v>75600</v>
      </c>
      <c r="G117" s="42" t="s">
        <v>178</v>
      </c>
    </row>
    <row r="118" spans="1:7" ht="21.75" customHeight="1">
      <c r="A118" s="30" t="s">
        <v>8</v>
      </c>
      <c r="B118" s="31" t="s">
        <v>179</v>
      </c>
      <c r="C118" s="31" t="s">
        <v>132</v>
      </c>
      <c r="D118" s="32">
        <v>1</v>
      </c>
      <c r="E118" s="33">
        <f>(F118/12)</f>
        <v>908.3333333333334</v>
      </c>
      <c r="F118" s="33">
        <v>10900</v>
      </c>
      <c r="G118" s="34" t="s">
        <v>180</v>
      </c>
    </row>
  </sheetData>
  <sheetProtection/>
  <autoFilter ref="A3:G99"/>
  <mergeCells count="1">
    <mergeCell ref="A1:G1"/>
  </mergeCells>
  <printOptions/>
  <pageMargins left="0.65" right="0.37" top="0.43" bottom="0.34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egonzales</dc:creator>
  <cp:keywords/>
  <dc:description/>
  <cp:lastModifiedBy>Lenovo User</cp:lastModifiedBy>
  <cp:lastPrinted>2012-07-09T13:45:05Z</cp:lastPrinted>
  <dcterms:created xsi:type="dcterms:W3CDTF">2006-01-28T15:31:32Z</dcterms:created>
  <dcterms:modified xsi:type="dcterms:W3CDTF">2013-04-10T17:04:16Z</dcterms:modified>
  <cp:category/>
  <cp:version/>
  <cp:contentType/>
  <cp:contentStatus/>
</cp:coreProperties>
</file>